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055" activeTab="0"/>
  </bookViews>
  <sheets>
    <sheet name="AX I 1" sheetId="1" r:id="rId1"/>
    <sheet name="AX I 2" sheetId="2" r:id="rId2"/>
    <sheet name="AX I 3" sheetId="3" r:id="rId3"/>
  </sheets>
  <definedNames>
    <definedName name="_xlnm.Print_Area" localSheetId="0">'AX I 1'!$A$1:$K$107</definedName>
  </definedNames>
  <calcPr fullCalcOnLoad="1"/>
</workbook>
</file>

<file path=xl/sharedStrings.xml><?xml version="1.0" encoding="utf-8"?>
<sst xmlns="http://schemas.openxmlformats.org/spreadsheetml/2006/main" count="425" uniqueCount="125">
  <si>
    <t>a) Funcţii corespunzătoare categoriei înalţilor funcţionari publici</t>
  </si>
  <si>
    <t>Nr. crt.</t>
  </si>
  <si>
    <t>Funcţia</t>
  </si>
  <si>
    <t>Funcții publice de stat *)</t>
  </si>
  <si>
    <t>Grad I</t>
  </si>
  <si>
    <t>Grad II</t>
  </si>
  <si>
    <t>1</t>
  </si>
  <si>
    <t xml:space="preserve">Prefect                                                                </t>
  </si>
  <si>
    <t>S</t>
  </si>
  <si>
    <t>2</t>
  </si>
  <si>
    <t>Secretar general</t>
  </si>
  <si>
    <t>3</t>
  </si>
  <si>
    <t>4</t>
  </si>
  <si>
    <t>5</t>
  </si>
  <si>
    <t>b) Funcţii publice de conducere</t>
  </si>
  <si>
    <t>6</t>
  </si>
  <si>
    <t xml:space="preserve">c) Funcţii publice generale de execuţie </t>
  </si>
  <si>
    <t>SSD</t>
  </si>
  <si>
    <t>M</t>
  </si>
  <si>
    <t>Controlor delegat al Ministerului Finanţelor Publice, grad profesional superior</t>
  </si>
  <si>
    <t xml:space="preserve">      </t>
  </si>
  <si>
    <t>Capitolul I lit. A - Salarizarea funcționarilor publici</t>
  </si>
  <si>
    <t>Anexa nr. I  - FAMILIA OCUPAȚIONALĂ DE FUNCȚII BUGETARE ”ADMINISTRAȚIE”</t>
  </si>
  <si>
    <t>Funcţia, gradul profesional</t>
  </si>
  <si>
    <t>grad profesional principal</t>
  </si>
  <si>
    <t>grad profesional asistent</t>
  </si>
  <si>
    <t>Auditor,              grad profesional superior</t>
  </si>
  <si>
    <t>grad profesional debutant</t>
  </si>
  <si>
    <t>Consilier, consilier juridic, expert, inspector;           grad profesional superior</t>
  </si>
  <si>
    <t>Referent de specialitate;
                            grad profesional superior</t>
  </si>
  <si>
    <t>Referent;            grad profesional superior</t>
  </si>
  <si>
    <t>PL</t>
  </si>
  <si>
    <t>Comisar, 
                        grad profesional superior</t>
  </si>
  <si>
    <t>Consilier evaluare - examinare,expert evaluare - examinare            
                       grad profesional superior</t>
  </si>
  <si>
    <t>Analist evaluare - examinare;                
                    grad profesional superior</t>
  </si>
  <si>
    <t>Manager public, 
                        grad profesional superior</t>
  </si>
  <si>
    <t xml:space="preserve">Şef birou,  șef oficiu, şef administraţie financiară </t>
  </si>
  <si>
    <t>Funcții publice teritoriale **)</t>
  </si>
  <si>
    <t>Funcții publice locale ***)</t>
  </si>
  <si>
    <t>Secretar al judeţului, respectiv al municipiului Bucureşti</t>
  </si>
  <si>
    <t>Secretar al unităţii administrativ-teritoriale</t>
  </si>
  <si>
    <r>
      <t xml:space="preserve">Arhitect-şef </t>
    </r>
    <r>
      <rPr>
        <vertAlign val="superscript"/>
        <sz val="10"/>
        <rFont val="Times New Roman"/>
        <family val="1"/>
      </rPr>
      <t>2)</t>
    </r>
  </si>
  <si>
    <t>7</t>
  </si>
  <si>
    <t>8</t>
  </si>
  <si>
    <t>9</t>
  </si>
  <si>
    <t>10</t>
  </si>
  <si>
    <t>Şef birou,  șef oficiu, şef administraţie financiară - nivel comună</t>
  </si>
  <si>
    <t>1) funcția publică locală se utilizează, în condiţiile legii, în cadrul autorităţilor</t>
  </si>
  <si>
    <t xml:space="preserve">   Notă: </t>
  </si>
  <si>
    <t xml:space="preserve">1.  În compartimentul Inspecţie şi Pază Ecologică al Administraţiei Rezervaţiei Biosferei Delta Dunării va fi utilizată funcţia de inspector ecolog </t>
  </si>
  <si>
    <t xml:space="preserve">în locul funcţiei de consilier , pentru cei cu studii superioare, respectiv funcţia de agent ecolog în locul funcţiei de referent , pentru cei cu studii </t>
  </si>
  <si>
    <t>medii, fiind salarizaţi în mod corespunzător la nivelul funcţiei înlocuite.</t>
  </si>
  <si>
    <t>a) Funcţii publice de conducere</t>
  </si>
  <si>
    <t xml:space="preserve">b) Funcţii publice generale de execuţie </t>
  </si>
  <si>
    <t xml:space="preserve">c) Funcţii publice specifice de execuţie </t>
  </si>
  <si>
    <t>II. Salarii pentru personalul din unităţile administrativ-teritoriale</t>
  </si>
  <si>
    <t>III. Salarii pentru administratia publica locală</t>
  </si>
  <si>
    <t xml:space="preserve">Şef serviciu, şef administraţie financiară - nivel oraş, arhitect şef la nivel oraş, </t>
  </si>
  <si>
    <t xml:space="preserve">Nota: 1. Gradul I al funcției de secretar general și secretar general adjunct se utilizează, de regulă, la nivelul autorităților și instituțiilor publice din subordinea sau coordonarea ordonatorilor principali de credite din administrația publică centrală. </t>
  </si>
  <si>
    <t>Arhitect-şef</t>
  </si>
  <si>
    <t>Şef birou,  șef oficiu, şef administraţie financiară</t>
  </si>
  <si>
    <t>Şef serviciu, comisar şef divizie secţie</t>
  </si>
  <si>
    <t>I. Salarii pentru administraţia publică centrală</t>
  </si>
  <si>
    <t>**) Funcţii publice teritoriale stabilite şi avizate potrivit legii din cadrul instituţiei prefectului, serviciilor publice deconcentrate ale ministerelor şi ale celorlalte organe ale administraţiei publice centrale din unităţile administrativ-teritoriale, precum şi pentru funcţiile publice locale stabilite şi avizate potrivit legii în cadrul aparatului de specialitate al consiliilor judeţene, al primarului general al municipiului Bucureşti, al primarilor sectoarelor municipiului Bucureşti, al primarilor municipiilor reşedinţă de judeţ, precum şi al instituţiilor înfiinţate în subordinea, coordonarea sau sub autoritatea consiliilor judeţene sau Consiliului General al Municipiului Bucureşti, sau a consiliilor locale ale sectoarelor municipiului Bucureşti, respectiv municipiilor reşedinţă de judeţ.</t>
  </si>
  <si>
    <t>***) Funcţii publice locale, stabilite şi avizate potrivit legii în cadrul aparatului de specialitate al primarilor municipiilor, oraşelor şi comunelor şi al instituţiilor înfiinţate în subordinea, coordonarea sau sub autoritatea consiliilor locale.</t>
  </si>
  <si>
    <t>2) funcția publică locală se utilizează la nivelul municipiilor.</t>
  </si>
  <si>
    <t xml:space="preserve"> şi instituţiilor publice din administraţia publică locală cu un număr de minimum 150 de posturi.</t>
  </si>
  <si>
    <t>11</t>
  </si>
  <si>
    <t>12</t>
  </si>
  <si>
    <t xml:space="preserve">       - localitate cu peste 400000 locuitori</t>
  </si>
  <si>
    <t xml:space="preserve">       - localitate cu 200001 până la 400000 locuitori</t>
  </si>
  <si>
    <t xml:space="preserve">       - localitate cu 100001 până la 200000 locuitori</t>
  </si>
  <si>
    <t xml:space="preserve">       - localitate cu 50001 până la 100000 locuitori</t>
  </si>
  <si>
    <t xml:space="preserve">       - localitate cu 20001 până la 50000 locuitori</t>
  </si>
  <si>
    <t xml:space="preserve">       - localitate cu 10001 până la 20000 locuitori</t>
  </si>
  <si>
    <t xml:space="preserve">       - localitate cu 5001 până la 10000 locuitori</t>
  </si>
  <si>
    <t xml:space="preserve">       - localitate cu 3001 până la 5000 locuitori</t>
  </si>
  <si>
    <t xml:space="preserve">       - localitate cu 1501 până la 3000 locuitori</t>
  </si>
  <si>
    <t xml:space="preserve">       - localitate cu până la 1500 locuitori</t>
  </si>
  <si>
    <t>Salariile de bază - lei</t>
  </si>
  <si>
    <t>Salariile de bază - lei
Gradaţia</t>
  </si>
  <si>
    <t>2. Salariul de bază al persoanei cu responsabilitate în domeniul urbanismului și amenajării teritoriului și al autorizării executării lucrărilor de</t>
  </si>
  <si>
    <t>Comisar, grad profesional superior</t>
  </si>
  <si>
    <t>Referent de specialitate;                          grad profesional superior</t>
  </si>
  <si>
    <t>Consilier, consilier juridic, expert, inspector;  grad profesional superior</t>
  </si>
  <si>
    <t>Auditor,  grad profesional superior</t>
  </si>
  <si>
    <t>Referent; grad profesional superior</t>
  </si>
  <si>
    <t xml:space="preserve">    Notă: </t>
  </si>
  <si>
    <t>Inspector guvernamental</t>
  </si>
  <si>
    <t>Secretar general adjunct    /comisar general</t>
  </si>
  <si>
    <t>Director general adjunct,  inspector de stat şef adjunct, inspector general de stat adjunct, comisar general adjunct, controlor financiar şef adjunct</t>
  </si>
  <si>
    <t>Director, șef compartiment, inspector şef, comisar şef divizie, șef sector la Consiliul Legislativ, comisar şef secţie, director executiv, trezorier şef, şef administraţie financiară</t>
  </si>
  <si>
    <t>Director adjunct,  contabil șef, inginer șef, inspector şef adjunct, şef sector, comisar şef adjunct, comisar şef secţie divizie, director executiv adjunct,  trezorier şef adjunct, şef administraţie financiară adjunct, comisar şef secţie adjunct, şef birou vamal</t>
  </si>
  <si>
    <t>Inspector vamal, inspector de muncă, inspector social, expert coordonator             
                       grad profesional superior</t>
  </si>
  <si>
    <t>Comisar, agent vamal
                        grad profesional superior</t>
  </si>
  <si>
    <t>Comisar, controlor vamal, casier trezorier
                      grad profesional superior</t>
  </si>
  <si>
    <t>*) Funcţii publice de stat, stabilite şi avizate potrivit legii în cadrul aparatului Administraţiei Prezidenţiale, al Parlamentului, al Guvernului, al ministerelor, al Înaltei Curţi de Casaţie şi Justiţie, al Consiliului Concurenţei, al Curţii de Conturi, al Consiliului Naţional pentru Studierea Arhivelor Securităţii, al Consiliului Naţional al Audiovizualului, al Consiliului Legislativ, al celorlalte organe de specialitate ale administraţiei publice centrale, al Casei Naţionale de Pensii Publice, al Inspecţiei Muncii, al Casei Naţionale de Asigurări de Sănătate, al Agenţiei Naţionale pentru Ocuparea Forţei de Muncă, al Autorităţii Naţionale Sanitară-Veterinară şi pentru Siguranţa Alimentelor, precum şi pentru funcţiile publice corespunzătoare categoriei înalţilor funcţionari publici din cadrul Instituţiei Prefectului.</t>
  </si>
  <si>
    <r>
      <t xml:space="preserve">Secretar al municipiului reşedinţă de judeţ cu </t>
    </r>
    <r>
      <rPr>
        <sz val="10"/>
        <rFont val="Times New Roman"/>
        <family val="1"/>
      </rPr>
      <t>peste 400000 locuitori</t>
    </r>
    <r>
      <rPr>
        <sz val="10"/>
        <rFont val="Times New Roman"/>
        <family val="1"/>
      </rPr>
      <t>, inclusiv sectoarele municipiului Bucureşti</t>
    </r>
  </si>
  <si>
    <r>
      <t xml:space="preserve">Secretar al municipiului reşedinţă de judeţ cu </t>
    </r>
    <r>
      <rPr>
        <sz val="10"/>
        <rFont val="Times New Roman"/>
        <family val="1"/>
      </rPr>
      <t>200001 până la 400000 locuitori</t>
    </r>
    <r>
      <rPr>
        <sz val="10"/>
        <rFont val="Times New Roman"/>
        <family val="1"/>
      </rPr>
      <t>, inclusiv sectoarele municipiului Bucureşti</t>
    </r>
  </si>
  <si>
    <r>
      <t xml:space="preserve">Secretar al municipiului reşedinţă de judeţ cu </t>
    </r>
    <r>
      <rPr>
        <sz val="10"/>
        <rFont val="Times New Roman"/>
        <family val="1"/>
      </rPr>
      <t>100001 până la 200000 locuitori</t>
    </r>
    <r>
      <rPr>
        <sz val="10"/>
        <rFont val="Times New Roman"/>
        <family val="1"/>
      </rPr>
      <t>, inclusiv sectoarele municipiului Bucureşti</t>
    </r>
  </si>
  <si>
    <r>
      <t xml:space="preserve">Secretar al municipiului reşedinţă de judeţ cu până la </t>
    </r>
    <r>
      <rPr>
        <sz val="10"/>
        <rFont val="Times New Roman"/>
        <family val="1"/>
      </rPr>
      <t>100.000</t>
    </r>
    <r>
      <rPr>
        <sz val="10"/>
        <rFont val="Times New Roman"/>
        <family val="1"/>
      </rPr>
      <t xml:space="preserve"> locuitori</t>
    </r>
  </si>
  <si>
    <t>Director general , controlor financiar şef, comisar general prim adjunct</t>
  </si>
  <si>
    <t>Şef serviciu, şef administraţie financiară - nivel oraş, arhitect şef la nivel oraş, şef adjunct birou vamal, comisar şef divizie secţie, şef adjunct birou vamal, comisar şef divizie secţie</t>
  </si>
  <si>
    <r>
      <t xml:space="preserve">Director general  </t>
    </r>
    <r>
      <rPr>
        <vertAlign val="superscript"/>
        <sz val="10"/>
        <rFont val="Times New Roman"/>
        <family val="1"/>
      </rPr>
      <t>1)</t>
    </r>
    <r>
      <rPr>
        <sz val="10"/>
        <rFont val="Times New Roman"/>
        <family val="1"/>
      </rPr>
      <t>,controlor financiar şef</t>
    </r>
  </si>
  <si>
    <t>Director general adjunct,  controlor financiar şef adjunct</t>
  </si>
  <si>
    <t>Director, șef compartiment, director executiv, trezorier şef, şef administraţie financiară</t>
  </si>
  <si>
    <t>Director adjunct,  contabil șef, inginer șef, şef sector, director executiv adjunct,  trezorier şef adjunct, şef administraţie financiară adjunct, şef birou</t>
  </si>
  <si>
    <t>2. Gradul II al functiei de secretar general şi secretar general adjunct se utilizează la nivelul autorităților și instituțiilor publice care sunt ordonatori principali de credite din administrația publică centrală, precum și Agenția Națională de Administrare Fiscală, Casa Națională de Pensii Publice, Casa Națională de Asigurări de Sănătate, Agenţia Naţională pentru Ocuparea Forţei de Muncă, Institutul Național de Statistică și altele asemenea, cu un grad ridicat de complexitate a activității, stabilite de către ordonatorii principali de credite.</t>
  </si>
  <si>
    <t xml:space="preserve">Subprefect / </t>
  </si>
  <si>
    <t>Șef departament</t>
  </si>
  <si>
    <t>Funcţii publice de stat *)</t>
  </si>
  <si>
    <t>Director general, inspector şef de stat, inspector general de stat, controlor financiar şef, comisar general prim adjunct</t>
  </si>
  <si>
    <t>Nivelul studiilor</t>
  </si>
  <si>
    <t xml:space="preserve">e) Funcţii publice specifice de execuţie </t>
  </si>
  <si>
    <t>d) Funcţii publice specifice de execuţie din cadrul serviciilor Parlamentului</t>
  </si>
  <si>
    <t>f) Funcţii publice specifice de manager public</t>
  </si>
  <si>
    <t xml:space="preserve"> construcții la nivel de comună este mai mare cu 10% pe perioada de exercitare a  acestor responsabilităţi.</t>
  </si>
  <si>
    <t xml:space="preserve"> </t>
  </si>
  <si>
    <t>1. Pentru compensarea activității specifice salariul de bază al polițiștilor locali   este mai mare cu până la 7,5%, stabilit prin act administrativ al ordonatorului de credite.</t>
  </si>
  <si>
    <t>2. Pentru compensarea activității specifice salariul de bază al polițiștilor locali din politita locala  este mai mare cu până la 7,5%, stabilit prin act administrativ al ordonatorului de credite.</t>
  </si>
  <si>
    <t>Consilier parlamentar</t>
  </si>
  <si>
    <t>Expert parlamentar</t>
  </si>
  <si>
    <t>Consultant parlamentar</t>
  </si>
  <si>
    <t>Şef cabinet</t>
  </si>
  <si>
    <t>Şef cabinet, referent parlamentar (stenodactilograf)</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</si>
</sst>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L_E_I_-;\-* #,##0.00\ _L_E_I_-;_-* &quot;-&quot;??\ _L_E_I_-;_-@_-"/>
    <numFmt numFmtId="173" formatCode="0.0"/>
    <numFmt numFmtId="174" formatCode="0.000"/>
    <numFmt numFmtId="175" formatCode="0.0000"/>
    <numFmt numFmtId="176" formatCode="0.00000"/>
  </numFmts>
  <fonts count="42">
    <font>
      <sz val="10"/>
      <name val="Arial"/>
      <family val="0"/>
    </font>
    <font>
      <sz val="11"/>
      <color indexed="8"/>
      <name val="Calibri"/>
      <family val="2"/>
    </font>
    <font>
      <sz val="10"/>
      <name val="Times New Roman"/>
      <family val="1"/>
    </font>
    <font>
      <sz val="12"/>
      <name val="Times New Roman"/>
      <family val="1"/>
    </font>
    <font>
      <b/>
      <sz val="14"/>
      <name val="Times New Roman"/>
      <family val="1"/>
    </font>
    <font>
      <vertAlign val="superscript"/>
      <sz val="10"/>
      <name val="Times New Roman"/>
      <family val="1"/>
    </font>
    <font>
      <sz val="14"/>
      <name val="Times New Roman"/>
      <family val="1"/>
    </font>
    <font>
      <u val="single"/>
      <sz val="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border>
    <border>
      <left>
        <color indexed="63"/>
      </left>
      <right style="thin"/>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25" fillId="0" borderId="0">
      <alignment/>
      <protection/>
    </xf>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6">
    <xf numFmtId="0" fontId="0" fillId="0" borderId="0" xfId="0" applyAlignment="1">
      <alignment/>
    </xf>
    <xf numFmtId="1" fontId="2" fillId="0" borderId="0" xfId="0" applyNumberFormat="1" applyFont="1" applyFill="1" applyAlignment="1">
      <alignment/>
    </xf>
    <xf numFmtId="14" fontId="3" fillId="0" borderId="0" xfId="0" applyNumberFormat="1" applyFont="1" applyFill="1" applyBorder="1" applyAlignment="1">
      <alignment/>
    </xf>
    <xf numFmtId="14" fontId="2" fillId="0" borderId="0" xfId="0" applyNumberFormat="1" applyFont="1" applyFill="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1" fontId="2" fillId="0" borderId="0" xfId="0" applyNumberFormat="1" applyFont="1" applyFill="1" applyBorder="1" applyAlignment="1">
      <alignment wrapText="1"/>
    </xf>
    <xf numFmtId="0" fontId="2" fillId="0" borderId="0" xfId="0" applyFont="1" applyFill="1" applyBorder="1" applyAlignment="1">
      <alignment wrapText="1"/>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xf>
    <xf numFmtId="0" fontId="2" fillId="0" borderId="11" xfId="0" applyFont="1" applyFill="1" applyBorder="1" applyAlignment="1">
      <alignment wrapText="1"/>
    </xf>
    <xf numFmtId="0" fontId="2" fillId="0" borderId="10" xfId="0" applyFont="1" applyFill="1" applyBorder="1" applyAlignment="1">
      <alignment horizontal="center" vertical="center"/>
    </xf>
    <xf numFmtId="14" fontId="6" fillId="0" borderId="0" xfId="0" applyNumberFormat="1" applyFont="1" applyFill="1" applyBorder="1" applyAlignment="1">
      <alignment/>
    </xf>
    <xf numFmtId="1"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wrapText="1"/>
    </xf>
    <xf numFmtId="14" fontId="8" fillId="0" borderId="0" xfId="0" applyNumberFormat="1" applyFont="1" applyFill="1" applyBorder="1" applyAlignment="1">
      <alignment/>
    </xf>
    <xf numFmtId="0" fontId="2" fillId="0" borderId="11" xfId="0" applyFont="1" applyFill="1" applyBorder="1" applyAlignment="1">
      <alignment horizontal="right" vertical="center" wrapText="1"/>
    </xf>
    <xf numFmtId="0" fontId="2" fillId="0" borderId="11" xfId="0" applyFont="1" applyFill="1" applyBorder="1" applyAlignment="1">
      <alignment horizontal="right" wrapText="1"/>
    </xf>
    <xf numFmtId="0" fontId="2" fillId="0" borderId="11" xfId="0" applyFont="1" applyFill="1" applyBorder="1" applyAlignment="1">
      <alignment horizontal="right" vertical="top" wrapText="1"/>
    </xf>
    <xf numFmtId="0" fontId="2" fillId="0" borderId="10" xfId="0"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1" fontId="2" fillId="0" borderId="0" xfId="0" applyNumberFormat="1" applyFont="1" applyFill="1" applyBorder="1" applyAlignment="1">
      <alignment/>
    </xf>
    <xf numFmtId="1" fontId="3" fillId="0" borderId="0" xfId="0" applyNumberFormat="1" applyFont="1" applyFill="1" applyBorder="1" applyAlignment="1">
      <alignment horizontal="left"/>
    </xf>
    <xf numFmtId="1" fontId="2" fillId="0" borderId="0" xfId="0" applyNumberFormat="1" applyFont="1" applyFill="1" applyBorder="1" applyAlignment="1">
      <alignment horizontal="centerContinuous"/>
    </xf>
    <xf numFmtId="0" fontId="2" fillId="0" borderId="0" xfId="0" applyFont="1" applyFill="1" applyBorder="1" applyAlignment="1">
      <alignment horizontal="centerContinuous"/>
    </xf>
    <xf numFmtId="1" fontId="2" fillId="0" borderId="0"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2" fillId="0" borderId="10" xfId="0" applyFont="1" applyFill="1" applyBorder="1" applyAlignment="1">
      <alignment/>
    </xf>
    <xf numFmtId="1" fontId="2" fillId="0" borderId="0" xfId="0" applyNumberFormat="1" applyFont="1" applyFill="1" applyBorder="1" applyAlignment="1">
      <alignment/>
    </xf>
    <xf numFmtId="0" fontId="2" fillId="0" borderId="0" xfId="0" applyFont="1" applyFill="1" applyAlignment="1">
      <alignment horizontal="center"/>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left"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11" xfId="0" applyFont="1" applyFill="1" applyBorder="1" applyAlignment="1">
      <alignment horizontal="left" vertical="center" wrapText="1"/>
    </xf>
    <xf numFmtId="0" fontId="2" fillId="0" borderId="0" xfId="0" applyFont="1" applyFill="1" applyAlignment="1">
      <alignment horizontal="center" vertical="center"/>
    </xf>
    <xf numFmtId="0" fontId="2" fillId="0" borderId="11" xfId="0" applyFont="1" applyFill="1" applyBorder="1" applyAlignment="1">
      <alignment horizontal="left" wrapText="1"/>
    </xf>
    <xf numFmtId="0" fontId="2" fillId="0" borderId="0" xfId="0" applyFont="1" applyFill="1" applyAlignment="1">
      <alignment/>
    </xf>
    <xf numFmtId="1" fontId="2" fillId="0" borderId="0" xfId="0" applyNumberFormat="1" applyFont="1" applyFill="1" applyAlignment="1">
      <alignment/>
    </xf>
    <xf numFmtId="1" fontId="2" fillId="0" borderId="0" xfId="0" applyNumberFormat="1" applyFont="1" applyFill="1" applyBorder="1" applyAlignment="1">
      <alignment horizontal="left"/>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right" vertical="center" wrapText="1"/>
    </xf>
    <xf numFmtId="0" fontId="7" fillId="0" borderId="0" xfId="0" applyFont="1" applyFill="1" applyAlignment="1">
      <alignment/>
    </xf>
    <xf numFmtId="0" fontId="6" fillId="0" borderId="0" xfId="0" applyFont="1" applyFill="1" applyAlignment="1">
      <alignment horizontal="justify"/>
    </xf>
    <xf numFmtId="2" fontId="2" fillId="0" borderId="0" xfId="0" applyNumberFormat="1" applyFont="1" applyFill="1" applyBorder="1" applyAlignment="1">
      <alignment horizontal="center" vertical="center" wrapText="1"/>
    </xf>
    <xf numFmtId="2" fontId="2" fillId="0" borderId="0" xfId="0" applyNumberFormat="1" applyFont="1" applyFill="1" applyAlignment="1">
      <alignment/>
    </xf>
    <xf numFmtId="0" fontId="8" fillId="0" borderId="0" xfId="0" applyFont="1" applyFill="1" applyAlignment="1">
      <alignment/>
    </xf>
    <xf numFmtId="1"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wrapText="1"/>
    </xf>
    <xf numFmtId="0" fontId="8" fillId="0" borderId="0" xfId="0" applyFont="1" applyFill="1" applyAlignment="1">
      <alignment vertical="center" wrapText="1"/>
    </xf>
    <xf numFmtId="1" fontId="2" fillId="0" borderId="0" xfId="0" applyNumberFormat="1" applyFont="1" applyFill="1" applyBorder="1" applyAlignment="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wrapText="1"/>
    </xf>
    <xf numFmtId="0" fontId="2" fillId="0" borderId="10" xfId="0" applyFont="1" applyFill="1" applyBorder="1" applyAlignment="1">
      <alignment vertical="center" wrapText="1"/>
    </xf>
    <xf numFmtId="1" fontId="2" fillId="0" borderId="16" xfId="0" applyNumberFormat="1" applyFont="1" applyFill="1" applyBorder="1" applyAlignment="1">
      <alignment vertical="center"/>
    </xf>
    <xf numFmtId="0" fontId="2" fillId="0" borderId="0" xfId="0" applyFont="1" applyFill="1" applyAlignment="1">
      <alignment wrapText="1"/>
    </xf>
    <xf numFmtId="49" fontId="2" fillId="0" borderId="14" xfId="0" applyNumberFormat="1"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49" fontId="2" fillId="0" borderId="19" xfId="0" applyNumberFormat="1" applyFont="1" applyFill="1" applyBorder="1" applyAlignment="1">
      <alignment vertical="center" wrapText="1"/>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Alignment="1">
      <alignment horizontal="left" wrapText="1"/>
    </xf>
    <xf numFmtId="0" fontId="2" fillId="0" borderId="0" xfId="56" applyFont="1" applyFill="1" applyBorder="1" applyAlignment="1">
      <alignment vertical="center" wrapText="1"/>
      <protection/>
    </xf>
    <xf numFmtId="0" fontId="2" fillId="0" borderId="11" xfId="0" applyFont="1" applyFill="1" applyBorder="1" applyAlignment="1">
      <alignment vertic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1" fontId="2" fillId="0" borderId="0" xfId="56" applyNumberFormat="1" applyFont="1" applyFill="1" applyBorder="1" applyAlignment="1">
      <alignment horizontal="center" vertical="center"/>
      <protection/>
    </xf>
    <xf numFmtId="49" fontId="2" fillId="0" borderId="10" xfId="0" applyNumberFormat="1" applyFont="1" applyFill="1" applyBorder="1" applyAlignment="1">
      <alignment horizontal="left" vertical="center" wrapText="1"/>
    </xf>
    <xf numFmtId="1" fontId="2" fillId="0" borderId="0" xfId="0" applyNumberFormat="1" applyFont="1" applyFill="1" applyAlignment="1" quotePrefix="1">
      <alignment/>
    </xf>
    <xf numFmtId="0" fontId="2" fillId="0" borderId="0" xfId="0" applyFont="1" applyFill="1" applyBorder="1" applyAlignment="1">
      <alignment horizontal="center" vertical="center"/>
    </xf>
    <xf numFmtId="0" fontId="2" fillId="0" borderId="19" xfId="0" applyFont="1" applyFill="1" applyBorder="1" applyAlignment="1">
      <alignment horizontal="center" wrapText="1"/>
    </xf>
    <xf numFmtId="0" fontId="0" fillId="0" borderId="10" xfId="0" applyFont="1" applyFill="1" applyBorder="1" applyAlignment="1">
      <alignment/>
    </xf>
    <xf numFmtId="0" fontId="2" fillId="0" borderId="10" xfId="0" applyFont="1" applyFill="1" applyBorder="1" applyAlignment="1">
      <alignment horizontal="left" vertical="center" wrapText="1"/>
    </xf>
    <xf numFmtId="2" fontId="2" fillId="0" borderId="0" xfId="0" applyNumberFormat="1" applyFont="1" applyFill="1" applyBorder="1" applyAlignment="1">
      <alignment/>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vertical="center" wrapText="1"/>
    </xf>
    <xf numFmtId="1" fontId="2" fillId="0" borderId="12"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wrapText="1"/>
    </xf>
    <xf numFmtId="0" fontId="2" fillId="0" borderId="0" xfId="0" applyFont="1" applyFill="1" applyAlignment="1">
      <alignment horizontal="left" wrapText="1"/>
    </xf>
    <xf numFmtId="1"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1"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O107"/>
  <sheetViews>
    <sheetView tabSelected="1" zoomScalePageLayoutView="0" workbookViewId="0" topLeftCell="A91">
      <selection activeCell="A1" sqref="A1"/>
    </sheetView>
  </sheetViews>
  <sheetFormatPr defaultColWidth="9.140625" defaultRowHeight="12.75"/>
  <cols>
    <col min="1" max="1" width="4.8515625" style="4" customWidth="1"/>
    <col min="2" max="2" width="32.140625" style="4" customWidth="1"/>
    <col min="3" max="3" width="8.8515625" style="4" customWidth="1"/>
    <col min="4" max="4" width="10.00390625" style="4" customWidth="1"/>
    <col min="5" max="5" width="9.8515625" style="1" customWidth="1"/>
    <col min="6" max="6" width="9.421875" style="4" customWidth="1"/>
    <col min="7" max="7" width="7.7109375" style="1" customWidth="1"/>
    <col min="8" max="8" width="7.7109375" style="4" customWidth="1"/>
    <col min="9" max="9" width="9.57421875" style="4" bestFit="1" customWidth="1"/>
    <col min="10" max="10" width="5.7109375" style="4" customWidth="1"/>
    <col min="11" max="11" width="5.00390625" style="4" customWidth="1"/>
    <col min="12" max="12" width="7.57421875" style="4" customWidth="1"/>
    <col min="13" max="13" width="4.8515625" style="4" customWidth="1"/>
    <col min="14" max="14" width="6.7109375" style="4" customWidth="1"/>
    <col min="15" max="15" width="10.00390625" style="4" bestFit="1" customWidth="1"/>
    <col min="16" max="249" width="9.140625" style="4" customWidth="1"/>
    <col min="250" max="16384" width="9.140625" style="26" customWidth="1"/>
  </cols>
  <sheetData>
    <row r="1" spans="1:11" ht="18.75">
      <c r="A1" s="25" t="s">
        <v>22</v>
      </c>
      <c r="B1" s="26"/>
      <c r="K1" s="2"/>
    </row>
    <row r="2" ht="15.75">
      <c r="K2" s="2"/>
    </row>
    <row r="3" spans="2:12" ht="21" customHeight="1">
      <c r="B3" s="17" t="s">
        <v>21</v>
      </c>
      <c r="C3" s="17"/>
      <c r="D3" s="17"/>
      <c r="E3" s="17"/>
      <c r="F3" s="17"/>
      <c r="G3" s="17"/>
      <c r="H3" s="17"/>
      <c r="I3" s="17"/>
      <c r="J3" s="17"/>
      <c r="K3" s="17"/>
      <c r="L3" s="17"/>
    </row>
    <row r="4" spans="2:12" ht="16.5" customHeight="1">
      <c r="B4" s="17"/>
      <c r="C4" s="17"/>
      <c r="D4" s="17"/>
      <c r="E4" s="17"/>
      <c r="F4" s="17"/>
      <c r="G4" s="17"/>
      <c r="H4" s="17"/>
      <c r="I4" s="17"/>
      <c r="J4" s="17"/>
      <c r="K4" s="17"/>
      <c r="L4" s="17"/>
    </row>
    <row r="5" spans="2:12" ht="19.5" customHeight="1">
      <c r="B5" s="28" t="s">
        <v>62</v>
      </c>
      <c r="C5" s="17"/>
      <c r="D5" s="17"/>
      <c r="E5" s="17"/>
      <c r="F5" s="17"/>
      <c r="G5" s="17"/>
      <c r="H5" s="17"/>
      <c r="I5" s="17"/>
      <c r="J5" s="17"/>
      <c r="K5" s="17"/>
      <c r="L5" s="17"/>
    </row>
    <row r="6" ht="12.75">
      <c r="B6" s="3"/>
    </row>
    <row r="7" spans="1:249" ht="15.75">
      <c r="A7" s="27"/>
      <c r="B7" s="28" t="s">
        <v>0</v>
      </c>
      <c r="C7" s="29"/>
      <c r="D7" s="30"/>
      <c r="E7" s="27"/>
      <c r="F7" s="5"/>
      <c r="G7" s="27"/>
      <c r="H7" s="5"/>
      <c r="I7" s="5"/>
      <c r="J7" s="5"/>
      <c r="K7" s="20"/>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row>
    <row r="8" spans="1:249" ht="12.75">
      <c r="A8" s="6"/>
      <c r="B8" s="7"/>
      <c r="C8" s="7"/>
      <c r="D8" s="9"/>
      <c r="E8" s="8"/>
      <c r="F8" s="9"/>
      <c r="G8" s="8"/>
      <c r="H8" s="9"/>
      <c r="I8" s="9"/>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row>
    <row r="9" spans="1:249" ht="13.5" customHeight="1">
      <c r="A9" s="90" t="s">
        <v>1</v>
      </c>
      <c r="B9" s="93" t="s">
        <v>2</v>
      </c>
      <c r="C9" s="93" t="s">
        <v>112</v>
      </c>
      <c r="D9" s="97" t="s">
        <v>110</v>
      </c>
      <c r="E9" s="97"/>
      <c r="F9" s="7"/>
      <c r="G9" s="7"/>
      <c r="H9" s="7"/>
      <c r="I9" s="7"/>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row>
    <row r="10" spans="1:249" ht="12.75">
      <c r="A10" s="91"/>
      <c r="B10" s="94"/>
      <c r="C10" s="94"/>
      <c r="D10" s="97"/>
      <c r="E10" s="97"/>
      <c r="F10" s="7"/>
      <c r="G10" s="7"/>
      <c r="H10" s="7"/>
      <c r="I10" s="7"/>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row>
    <row r="11" spans="1:249" ht="12.75">
      <c r="A11" s="91"/>
      <c r="B11" s="94"/>
      <c r="C11" s="94"/>
      <c r="D11" s="24" t="s">
        <v>4</v>
      </c>
      <c r="E11" s="24" t="s">
        <v>5</v>
      </c>
      <c r="F11" s="27"/>
      <c r="G11" s="27"/>
      <c r="H11" s="32"/>
      <c r="I11" s="33"/>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row>
    <row r="12" spans="1:249" ht="36.75" customHeight="1">
      <c r="A12" s="92"/>
      <c r="B12" s="95"/>
      <c r="C12" s="95"/>
      <c r="D12" s="24" t="s">
        <v>79</v>
      </c>
      <c r="E12" s="24" t="s">
        <v>79</v>
      </c>
      <c r="F12" s="27"/>
      <c r="G12" s="27"/>
      <c r="H12" s="32"/>
      <c r="I12" s="33"/>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row>
    <row r="13" spans="1:249" ht="12.75">
      <c r="A13" s="10" t="s">
        <v>6</v>
      </c>
      <c r="B13" s="12" t="s">
        <v>7</v>
      </c>
      <c r="C13" s="13" t="s">
        <v>8</v>
      </c>
      <c r="D13" s="18">
        <v>8777</v>
      </c>
      <c r="E13" s="18">
        <v>9692</v>
      </c>
      <c r="F13" s="58"/>
      <c r="G13" s="32"/>
      <c r="H13" s="32"/>
      <c r="I13" s="32"/>
      <c r="J13" s="55"/>
      <c r="L13" s="27"/>
      <c r="M13" s="27"/>
      <c r="N13" s="27"/>
      <c r="O13" s="27"/>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row>
    <row r="14" spans="1:249" ht="12.75">
      <c r="A14" s="13" t="s">
        <v>9</v>
      </c>
      <c r="B14" s="12" t="s">
        <v>10</v>
      </c>
      <c r="C14" s="13" t="s">
        <v>8</v>
      </c>
      <c r="D14" s="18">
        <v>6807</v>
      </c>
      <c r="E14" s="18">
        <v>8168</v>
      </c>
      <c r="F14" s="58"/>
      <c r="G14" s="58"/>
      <c r="H14" s="32"/>
      <c r="I14" s="32"/>
      <c r="J14" s="55"/>
      <c r="L14" s="27"/>
      <c r="M14" s="27"/>
      <c r="N14" s="27"/>
      <c r="O14" s="27"/>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row>
    <row r="15" spans="1:249" ht="12.75">
      <c r="A15" s="13" t="s">
        <v>11</v>
      </c>
      <c r="B15" s="36" t="s">
        <v>108</v>
      </c>
      <c r="C15" s="13" t="s">
        <v>8</v>
      </c>
      <c r="D15" s="18">
        <v>6386</v>
      </c>
      <c r="E15" s="18">
        <v>7663</v>
      </c>
      <c r="F15" s="58"/>
      <c r="G15" s="58"/>
      <c r="H15" s="32"/>
      <c r="I15" s="32"/>
      <c r="J15" s="55"/>
      <c r="L15" s="27"/>
      <c r="M15" s="27"/>
      <c r="N15" s="27"/>
      <c r="O15" s="27"/>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row>
    <row r="16" spans="1:249" ht="25.5">
      <c r="A16" s="13" t="s">
        <v>12</v>
      </c>
      <c r="B16" s="12" t="s">
        <v>89</v>
      </c>
      <c r="C16" s="13" t="s">
        <v>8</v>
      </c>
      <c r="D16" s="18">
        <v>6386</v>
      </c>
      <c r="E16" s="18">
        <v>7663</v>
      </c>
      <c r="F16" s="58"/>
      <c r="G16" s="32"/>
      <c r="H16" s="32"/>
      <c r="I16" s="32"/>
      <c r="J16" s="55"/>
      <c r="L16" s="27"/>
      <c r="M16" s="27"/>
      <c r="N16" s="27"/>
      <c r="O16" s="27"/>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row>
    <row r="17" spans="1:249" ht="12.75">
      <c r="A17" s="13" t="s">
        <v>13</v>
      </c>
      <c r="B17" s="12" t="s">
        <v>109</v>
      </c>
      <c r="C17" s="13" t="s">
        <v>8</v>
      </c>
      <c r="D17" s="18">
        <v>6386</v>
      </c>
      <c r="E17" s="18">
        <v>7350</v>
      </c>
      <c r="F17" s="58"/>
      <c r="G17" s="32"/>
      <c r="H17" s="32"/>
      <c r="I17" s="32"/>
      <c r="J17" s="55"/>
      <c r="L17" s="27"/>
      <c r="M17" s="27"/>
      <c r="N17" s="27"/>
      <c r="O17" s="27"/>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row>
    <row r="18" spans="1:249" ht="16.5" customHeight="1">
      <c r="A18" s="13" t="s">
        <v>15</v>
      </c>
      <c r="B18" s="12" t="s">
        <v>88</v>
      </c>
      <c r="C18" s="13" t="s">
        <v>8</v>
      </c>
      <c r="D18" s="18">
        <v>5644</v>
      </c>
      <c r="E18" s="19">
        <v>6510</v>
      </c>
      <c r="F18" s="58"/>
      <c r="G18" s="32"/>
      <c r="H18" s="32"/>
      <c r="I18" s="32"/>
      <c r="J18" s="55"/>
      <c r="L18" s="27"/>
      <c r="M18" s="27"/>
      <c r="N18" s="27"/>
      <c r="O18" s="27"/>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row>
    <row r="19" spans="1:249" ht="45" customHeight="1">
      <c r="A19" s="42"/>
      <c r="B19" s="96" t="s">
        <v>58</v>
      </c>
      <c r="C19" s="96"/>
      <c r="D19" s="96"/>
      <c r="E19" s="96"/>
      <c r="F19" s="96"/>
      <c r="G19" s="32"/>
      <c r="I19" s="35"/>
      <c r="J19" s="55"/>
      <c r="K19" s="27"/>
      <c r="L19" s="27"/>
      <c r="M19" s="27"/>
      <c r="N19" s="27"/>
      <c r="O19" s="27"/>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row>
    <row r="20" spans="1:249" ht="90.75" customHeight="1">
      <c r="A20" s="42"/>
      <c r="B20" s="96" t="s">
        <v>107</v>
      </c>
      <c r="C20" s="96"/>
      <c r="D20" s="96"/>
      <c r="E20" s="96"/>
      <c r="F20" s="96"/>
      <c r="G20" s="34"/>
      <c r="H20" s="5"/>
      <c r="I20" s="35"/>
      <c r="J20" s="55"/>
      <c r="K20" s="27"/>
      <c r="L20" s="27"/>
      <c r="M20" s="27"/>
      <c r="N20" s="27"/>
      <c r="O20" s="27"/>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row>
    <row r="21" spans="1:249" ht="12.75">
      <c r="A21" s="42"/>
      <c r="B21" s="59"/>
      <c r="C21" s="42"/>
      <c r="D21" s="32"/>
      <c r="E21" s="58"/>
      <c r="F21" s="32"/>
      <c r="G21" s="34"/>
      <c r="H21" s="5"/>
      <c r="I21" s="35"/>
      <c r="J21" s="55"/>
      <c r="K21" s="27"/>
      <c r="L21" s="27"/>
      <c r="M21" s="27"/>
      <c r="N21" s="27"/>
      <c r="O21" s="27"/>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row>
    <row r="22" spans="1:2" ht="15.75">
      <c r="A22" s="37"/>
      <c r="B22" s="28" t="s">
        <v>14</v>
      </c>
    </row>
    <row r="23" spans="1:249" ht="27.75" customHeight="1">
      <c r="A23" s="90" t="s">
        <v>1</v>
      </c>
      <c r="B23" s="97" t="s">
        <v>2</v>
      </c>
      <c r="C23" s="97" t="s">
        <v>112</v>
      </c>
      <c r="D23" s="102" t="s">
        <v>3</v>
      </c>
      <c r="E23" s="104"/>
      <c r="F23" s="31"/>
      <c r="G23" s="31"/>
      <c r="H23" s="31"/>
      <c r="I23" s="31"/>
      <c r="J23" s="31"/>
      <c r="K23" s="89"/>
      <c r="L23" s="89"/>
      <c r="M23" s="89"/>
      <c r="N23" s="89"/>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row>
    <row r="24" spans="1:249" ht="12.75">
      <c r="A24" s="91"/>
      <c r="B24" s="97"/>
      <c r="C24" s="97"/>
      <c r="D24" s="24" t="s">
        <v>4</v>
      </c>
      <c r="E24" s="24" t="s">
        <v>5</v>
      </c>
      <c r="F24" s="27"/>
      <c r="G24" s="27"/>
      <c r="H24" s="7"/>
      <c r="I24" s="88"/>
      <c r="J24" s="88"/>
      <c r="K24" s="88"/>
      <c r="L24" s="88"/>
      <c r="M24" s="88"/>
      <c r="N24" s="8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row>
    <row r="25" spans="1:249" ht="45" customHeight="1">
      <c r="A25" s="94"/>
      <c r="B25" s="97"/>
      <c r="C25" s="97"/>
      <c r="D25" s="24" t="s">
        <v>79</v>
      </c>
      <c r="E25" s="24" t="s">
        <v>79</v>
      </c>
      <c r="F25" s="27"/>
      <c r="G25" s="27"/>
      <c r="H25" s="32"/>
      <c r="I25" s="32"/>
      <c r="J25" s="78"/>
      <c r="K25" s="32"/>
      <c r="L25" s="78"/>
      <c r="M25" s="32"/>
      <c r="N25" s="78"/>
      <c r="O25" s="38"/>
      <c r="P25" s="56"/>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row>
    <row r="26" spans="1:16" ht="51">
      <c r="A26" s="11" t="s">
        <v>6</v>
      </c>
      <c r="B26" s="40" t="s">
        <v>111</v>
      </c>
      <c r="C26" s="13" t="s">
        <v>8</v>
      </c>
      <c r="D26" s="18">
        <v>6386</v>
      </c>
      <c r="E26" s="19">
        <v>7350</v>
      </c>
      <c r="F26" s="58"/>
      <c r="G26" s="32"/>
      <c r="H26" s="32"/>
      <c r="I26" s="32"/>
      <c r="K26" s="32"/>
      <c r="M26" s="32"/>
      <c r="N26" s="32"/>
      <c r="P26" s="56"/>
    </row>
    <row r="27" spans="1:16" ht="51">
      <c r="A27" s="11" t="s">
        <v>9</v>
      </c>
      <c r="B27" s="40" t="s">
        <v>90</v>
      </c>
      <c r="C27" s="13" t="s">
        <v>8</v>
      </c>
      <c r="D27" s="18">
        <v>6209</v>
      </c>
      <c r="E27" s="19">
        <v>7140</v>
      </c>
      <c r="F27" s="58"/>
      <c r="G27" s="32"/>
      <c r="H27" s="32"/>
      <c r="I27" s="32"/>
      <c r="K27" s="32"/>
      <c r="M27" s="32"/>
      <c r="N27" s="32"/>
      <c r="P27" s="56"/>
    </row>
    <row r="28" spans="1:16" ht="63.75">
      <c r="A28" s="11" t="s">
        <v>11</v>
      </c>
      <c r="B28" s="40" t="s">
        <v>91</v>
      </c>
      <c r="C28" s="13" t="s">
        <v>8</v>
      </c>
      <c r="D28" s="18">
        <v>6209</v>
      </c>
      <c r="E28" s="19">
        <v>7140</v>
      </c>
      <c r="F28" s="58"/>
      <c r="G28" s="32"/>
      <c r="H28" s="32"/>
      <c r="I28" s="32"/>
      <c r="K28" s="32"/>
      <c r="M28" s="32"/>
      <c r="N28" s="32"/>
      <c r="P28" s="56"/>
    </row>
    <row r="29" spans="1:16" ht="89.25">
      <c r="A29" s="11" t="s">
        <v>12</v>
      </c>
      <c r="B29" s="40" t="s">
        <v>92</v>
      </c>
      <c r="C29" s="13" t="s">
        <v>8</v>
      </c>
      <c r="D29" s="18">
        <v>5644</v>
      </c>
      <c r="E29" s="19">
        <v>6650</v>
      </c>
      <c r="F29" s="58"/>
      <c r="G29" s="32"/>
      <c r="H29" s="32"/>
      <c r="I29" s="32"/>
      <c r="K29" s="32"/>
      <c r="M29" s="32"/>
      <c r="N29" s="32"/>
      <c r="P29" s="56"/>
    </row>
    <row r="30" spans="1:16" ht="12.75">
      <c r="A30" s="11" t="s">
        <v>13</v>
      </c>
      <c r="B30" s="41" t="s">
        <v>61</v>
      </c>
      <c r="C30" s="13" t="s">
        <v>8</v>
      </c>
      <c r="D30" s="18">
        <v>5131</v>
      </c>
      <c r="E30" s="19">
        <v>5950</v>
      </c>
      <c r="F30" s="58"/>
      <c r="G30" s="32"/>
      <c r="H30" s="32"/>
      <c r="I30" s="32"/>
      <c r="K30" s="32"/>
      <c r="M30" s="32"/>
      <c r="N30" s="32"/>
      <c r="P30" s="56"/>
    </row>
    <row r="31" spans="1:16" ht="27.75" customHeight="1">
      <c r="A31" s="11" t="s">
        <v>15</v>
      </c>
      <c r="B31" s="41" t="s">
        <v>36</v>
      </c>
      <c r="C31" s="13" t="s">
        <v>8</v>
      </c>
      <c r="D31" s="18">
        <v>4276</v>
      </c>
      <c r="E31" s="19">
        <v>4900</v>
      </c>
      <c r="F31" s="58"/>
      <c r="G31" s="32"/>
      <c r="H31" s="32"/>
      <c r="I31" s="32"/>
      <c r="K31" s="32"/>
      <c r="M31" s="32"/>
      <c r="N31" s="32"/>
      <c r="P31" s="56"/>
    </row>
    <row r="32" spans="1:6" ht="12.75">
      <c r="A32" s="42"/>
      <c r="B32" s="14"/>
      <c r="C32" s="42"/>
      <c r="D32" s="42"/>
      <c r="E32" s="43"/>
      <c r="F32" s="44"/>
    </row>
    <row r="33" ht="19.5" customHeight="1">
      <c r="B33" s="28" t="s">
        <v>16</v>
      </c>
    </row>
    <row r="34" spans="1:9" ht="28.5" customHeight="1">
      <c r="A34" s="90" t="s">
        <v>1</v>
      </c>
      <c r="B34" s="93" t="s">
        <v>23</v>
      </c>
      <c r="C34" s="97" t="s">
        <v>112</v>
      </c>
      <c r="D34" s="102" t="s">
        <v>3</v>
      </c>
      <c r="E34" s="103"/>
      <c r="F34" s="103"/>
      <c r="G34" s="103"/>
      <c r="H34" s="103"/>
      <c r="I34" s="104"/>
    </row>
    <row r="35" spans="1:9" ht="47.25" customHeight="1">
      <c r="A35" s="94"/>
      <c r="B35" s="94"/>
      <c r="C35" s="97"/>
      <c r="D35" s="105" t="s">
        <v>80</v>
      </c>
      <c r="E35" s="106"/>
      <c r="F35" s="106"/>
      <c r="G35" s="106"/>
      <c r="H35" s="106"/>
      <c r="I35" s="107"/>
    </row>
    <row r="36" spans="1:9" ht="20.25" customHeight="1">
      <c r="A36" s="62"/>
      <c r="B36" s="63"/>
      <c r="C36" s="24"/>
      <c r="D36" s="79">
        <v>0</v>
      </c>
      <c r="E36" s="79">
        <v>1</v>
      </c>
      <c r="F36" s="79">
        <v>2</v>
      </c>
      <c r="G36" s="79">
        <v>3</v>
      </c>
      <c r="H36" s="79">
        <v>4</v>
      </c>
      <c r="I36" s="79">
        <v>5</v>
      </c>
    </row>
    <row r="37" spans="1:15" ht="25.5" customHeight="1">
      <c r="A37" s="11" t="s">
        <v>6</v>
      </c>
      <c r="B37" s="21" t="s">
        <v>26</v>
      </c>
      <c r="C37" s="16" t="s">
        <v>8</v>
      </c>
      <c r="D37" s="18">
        <v>3094</v>
      </c>
      <c r="E37" s="18">
        <f aca="true" t="shared" si="0" ref="E37:E51">D37*1.075</f>
        <v>3326.0499999999997</v>
      </c>
      <c r="F37" s="19">
        <f aca="true" t="shared" si="1" ref="F37:G51">E37*1.05</f>
        <v>3492.3525</v>
      </c>
      <c r="G37" s="18">
        <f t="shared" si="1"/>
        <v>3666.9701250000003</v>
      </c>
      <c r="H37" s="19">
        <f aca="true" t="shared" si="2" ref="H37:I51">G37*1.025</f>
        <v>3758.644378125</v>
      </c>
      <c r="I37" s="19">
        <f t="shared" si="2"/>
        <v>3852.610487578125</v>
      </c>
      <c r="L37" s="32"/>
      <c r="O37" s="56"/>
    </row>
    <row r="38" spans="1:15" ht="24.75" customHeight="1">
      <c r="A38" s="11"/>
      <c r="B38" s="21" t="s">
        <v>24</v>
      </c>
      <c r="C38" s="16" t="s">
        <v>8</v>
      </c>
      <c r="D38" s="18">
        <v>2692</v>
      </c>
      <c r="E38" s="18">
        <f t="shared" si="0"/>
        <v>2893.9</v>
      </c>
      <c r="F38" s="19">
        <f t="shared" si="1"/>
        <v>3038.5950000000003</v>
      </c>
      <c r="G38" s="18">
        <f t="shared" si="1"/>
        <v>3190.5247500000005</v>
      </c>
      <c r="H38" s="19">
        <f t="shared" si="2"/>
        <v>3270.28786875</v>
      </c>
      <c r="I38" s="19">
        <f t="shared" si="2"/>
        <v>3352.0450654687497</v>
      </c>
      <c r="L38" s="32"/>
      <c r="O38" s="56"/>
    </row>
    <row r="39" spans="1:15" ht="26.25" customHeight="1">
      <c r="A39" s="11"/>
      <c r="B39" s="21" t="s">
        <v>25</v>
      </c>
      <c r="C39" s="16" t="s">
        <v>8</v>
      </c>
      <c r="D39" s="18">
        <v>1992</v>
      </c>
      <c r="E39" s="18">
        <f t="shared" si="0"/>
        <v>2141.4</v>
      </c>
      <c r="F39" s="19">
        <f t="shared" si="1"/>
        <v>2248.4700000000003</v>
      </c>
      <c r="G39" s="18">
        <f t="shared" si="1"/>
        <v>2360.8935000000006</v>
      </c>
      <c r="H39" s="19">
        <f t="shared" si="2"/>
        <v>2419.9158375</v>
      </c>
      <c r="I39" s="19">
        <f t="shared" si="2"/>
        <v>2480.4137334375</v>
      </c>
      <c r="L39" s="32"/>
      <c r="O39" s="56"/>
    </row>
    <row r="40" spans="1:249" ht="36.75" customHeight="1">
      <c r="A40" s="11" t="s">
        <v>9</v>
      </c>
      <c r="B40" s="45" t="s">
        <v>28</v>
      </c>
      <c r="C40" s="16" t="s">
        <v>8</v>
      </c>
      <c r="D40" s="18">
        <v>2813</v>
      </c>
      <c r="E40" s="18">
        <f t="shared" si="0"/>
        <v>3023.975</v>
      </c>
      <c r="F40" s="19">
        <f t="shared" si="1"/>
        <v>3175.17375</v>
      </c>
      <c r="G40" s="18">
        <f t="shared" si="1"/>
        <v>3333.9324375</v>
      </c>
      <c r="H40" s="19">
        <f t="shared" si="2"/>
        <v>3417.2807484375</v>
      </c>
      <c r="I40" s="19">
        <f t="shared" si="2"/>
        <v>3502.712767148437</v>
      </c>
      <c r="L40" s="32"/>
      <c r="M40" s="83"/>
      <c r="N40" s="58"/>
      <c r="O40" s="87"/>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0" ht="21" customHeight="1">
      <c r="A41" s="11"/>
      <c r="B41" s="21" t="s">
        <v>24</v>
      </c>
      <c r="C41" s="16" t="s">
        <v>8</v>
      </c>
      <c r="D41" s="18">
        <v>2367</v>
      </c>
      <c r="E41" s="18">
        <f t="shared" si="0"/>
        <v>2544.525</v>
      </c>
      <c r="F41" s="19">
        <f t="shared" si="1"/>
        <v>2671.7512500000003</v>
      </c>
      <c r="G41" s="18">
        <f t="shared" si="1"/>
        <v>2805.3388125000006</v>
      </c>
      <c r="H41" s="19">
        <f t="shared" si="2"/>
        <v>2875.4722828125005</v>
      </c>
      <c r="I41" s="19">
        <f t="shared" si="2"/>
        <v>2947.359089882813</v>
      </c>
      <c r="L41" s="32"/>
      <c r="M41" s="83"/>
      <c r="N41" s="58"/>
      <c r="O41" s="5"/>
      <c r="T41" s="56"/>
    </row>
    <row r="42" spans="1:15" ht="24" customHeight="1">
      <c r="A42" s="11"/>
      <c r="B42" s="21" t="s">
        <v>25</v>
      </c>
      <c r="C42" s="16" t="s">
        <v>8</v>
      </c>
      <c r="D42" s="18">
        <v>1751</v>
      </c>
      <c r="E42" s="18">
        <f t="shared" si="0"/>
        <v>1882.3249999999998</v>
      </c>
      <c r="F42" s="19">
        <f t="shared" si="1"/>
        <v>1976.4412499999999</v>
      </c>
      <c r="G42" s="18">
        <f t="shared" si="1"/>
        <v>2075.2633124999998</v>
      </c>
      <c r="H42" s="19">
        <f t="shared" si="2"/>
        <v>2127.1448953124996</v>
      </c>
      <c r="I42" s="19">
        <f t="shared" si="2"/>
        <v>2180.3235176953117</v>
      </c>
      <c r="L42" s="32"/>
      <c r="M42" s="83"/>
      <c r="N42" s="58"/>
      <c r="O42" s="5"/>
    </row>
    <row r="43" spans="1:20" ht="21" customHeight="1">
      <c r="A43" s="11"/>
      <c r="B43" s="21" t="s">
        <v>27</v>
      </c>
      <c r="C43" s="16" t="s">
        <v>8</v>
      </c>
      <c r="D43" s="18">
        <v>1290</v>
      </c>
      <c r="E43" s="18">
        <f t="shared" si="0"/>
        <v>1386.75</v>
      </c>
      <c r="F43" s="19">
        <f t="shared" si="1"/>
        <v>1456.0875</v>
      </c>
      <c r="G43" s="18">
        <f t="shared" si="1"/>
        <v>1528.8918750000003</v>
      </c>
      <c r="H43" s="19">
        <f t="shared" si="2"/>
        <v>1567.1141718750002</v>
      </c>
      <c r="I43" s="19">
        <f t="shared" si="2"/>
        <v>1606.292026171875</v>
      </c>
      <c r="L43" s="32"/>
      <c r="M43" s="83"/>
      <c r="N43" s="58"/>
      <c r="O43" s="5"/>
      <c r="T43" s="56"/>
    </row>
    <row r="44" spans="1:20" ht="37.5" customHeight="1">
      <c r="A44" s="11" t="s">
        <v>11</v>
      </c>
      <c r="B44" s="45" t="s">
        <v>29</v>
      </c>
      <c r="C44" s="16" t="s">
        <v>17</v>
      </c>
      <c r="D44" s="18">
        <v>2171</v>
      </c>
      <c r="E44" s="18">
        <f t="shared" si="0"/>
        <v>2333.825</v>
      </c>
      <c r="F44" s="19">
        <f t="shared" si="1"/>
        <v>2450.51625</v>
      </c>
      <c r="G44" s="18">
        <f t="shared" si="1"/>
        <v>2573.0420625</v>
      </c>
      <c r="H44" s="19">
        <f t="shared" si="2"/>
        <v>2637.3681140625</v>
      </c>
      <c r="I44" s="19">
        <f t="shared" si="2"/>
        <v>2703.302316914062</v>
      </c>
      <c r="L44" s="32"/>
      <c r="M44" s="83"/>
      <c r="N44" s="58"/>
      <c r="O44" s="5"/>
      <c r="T44" s="56"/>
    </row>
    <row r="45" spans="1:20" ht="16.5" customHeight="1">
      <c r="A45" s="11"/>
      <c r="B45" s="21" t="s">
        <v>24</v>
      </c>
      <c r="C45" s="16" t="s">
        <v>17</v>
      </c>
      <c r="D45" s="18">
        <v>1677</v>
      </c>
      <c r="E45" s="18">
        <f t="shared" si="0"/>
        <v>1802.7749999999999</v>
      </c>
      <c r="F45" s="19">
        <f t="shared" si="1"/>
        <v>1892.91375</v>
      </c>
      <c r="G45" s="18">
        <f t="shared" si="1"/>
        <v>1987.5594375</v>
      </c>
      <c r="H45" s="19">
        <f t="shared" si="2"/>
        <v>2037.2484234375</v>
      </c>
      <c r="I45" s="19">
        <f t="shared" si="2"/>
        <v>2088.1796340234373</v>
      </c>
      <c r="L45" s="32"/>
      <c r="M45" s="83"/>
      <c r="N45" s="58"/>
      <c r="O45" s="5"/>
      <c r="T45" s="56"/>
    </row>
    <row r="46" spans="1:20" ht="18.75" customHeight="1">
      <c r="A46" s="11"/>
      <c r="B46" s="21" t="s">
        <v>25</v>
      </c>
      <c r="C46" s="16" t="s">
        <v>17</v>
      </c>
      <c r="D46" s="18">
        <v>1516</v>
      </c>
      <c r="E46" s="18">
        <f t="shared" si="0"/>
        <v>1629.7</v>
      </c>
      <c r="F46" s="19">
        <f t="shared" si="1"/>
        <v>1711.1850000000002</v>
      </c>
      <c r="G46" s="18">
        <f t="shared" si="1"/>
        <v>1796.7442500000002</v>
      </c>
      <c r="H46" s="19">
        <f t="shared" si="2"/>
        <v>1841.66285625</v>
      </c>
      <c r="I46" s="19">
        <f t="shared" si="2"/>
        <v>1887.70442765625</v>
      </c>
      <c r="L46" s="32"/>
      <c r="M46" s="83"/>
      <c r="N46" s="58"/>
      <c r="O46" s="5"/>
      <c r="T46" s="56"/>
    </row>
    <row r="47" spans="1:20" ht="17.25" customHeight="1">
      <c r="A47" s="11"/>
      <c r="B47" s="21" t="s">
        <v>27</v>
      </c>
      <c r="C47" s="16" t="s">
        <v>17</v>
      </c>
      <c r="D47" s="18">
        <v>1280</v>
      </c>
      <c r="E47" s="18">
        <f t="shared" si="0"/>
        <v>1376</v>
      </c>
      <c r="F47" s="19">
        <f t="shared" si="1"/>
        <v>1444.8</v>
      </c>
      <c r="G47" s="18">
        <f t="shared" si="1"/>
        <v>1517.04</v>
      </c>
      <c r="H47" s="19">
        <f t="shared" si="2"/>
        <v>1554.966</v>
      </c>
      <c r="I47" s="19">
        <f t="shared" si="2"/>
        <v>1593.8401499999998</v>
      </c>
      <c r="L47" s="32"/>
      <c r="M47" s="5"/>
      <c r="N47" s="5"/>
      <c r="O47" s="5"/>
      <c r="T47" s="56"/>
    </row>
    <row r="48" spans="1:20" ht="24" customHeight="1">
      <c r="A48" s="11" t="s">
        <v>12</v>
      </c>
      <c r="B48" s="45" t="s">
        <v>30</v>
      </c>
      <c r="C48" s="16" t="s">
        <v>18</v>
      </c>
      <c r="D48" s="18">
        <v>1472</v>
      </c>
      <c r="E48" s="18">
        <f t="shared" si="0"/>
        <v>1582.3999999999999</v>
      </c>
      <c r="F48" s="19">
        <f t="shared" si="1"/>
        <v>1661.52</v>
      </c>
      <c r="G48" s="18">
        <f t="shared" si="1"/>
        <v>1744.596</v>
      </c>
      <c r="H48" s="19">
        <f t="shared" si="2"/>
        <v>1788.2108999999998</v>
      </c>
      <c r="I48" s="19">
        <f t="shared" si="2"/>
        <v>1832.9161724999997</v>
      </c>
      <c r="L48" s="32"/>
      <c r="T48" s="56"/>
    </row>
    <row r="49" spans="1:20" ht="21" customHeight="1">
      <c r="A49" s="11"/>
      <c r="B49" s="21" t="s">
        <v>24</v>
      </c>
      <c r="C49" s="16" t="s">
        <v>18</v>
      </c>
      <c r="D49" s="18">
        <v>1280</v>
      </c>
      <c r="E49" s="18">
        <f t="shared" si="0"/>
        <v>1376</v>
      </c>
      <c r="F49" s="19">
        <f t="shared" si="1"/>
        <v>1444.8</v>
      </c>
      <c r="G49" s="18">
        <f t="shared" si="1"/>
        <v>1517.04</v>
      </c>
      <c r="H49" s="19">
        <f t="shared" si="2"/>
        <v>1554.966</v>
      </c>
      <c r="I49" s="19">
        <f t="shared" si="2"/>
        <v>1593.8401499999998</v>
      </c>
      <c r="L49" s="32"/>
      <c r="T49" s="56"/>
    </row>
    <row r="50" spans="1:20" ht="24" customHeight="1">
      <c r="A50" s="11"/>
      <c r="B50" s="21" t="s">
        <v>25</v>
      </c>
      <c r="C50" s="16" t="s">
        <v>18</v>
      </c>
      <c r="D50" s="18">
        <v>1270</v>
      </c>
      <c r="E50" s="18">
        <f t="shared" si="0"/>
        <v>1365.25</v>
      </c>
      <c r="F50" s="19">
        <f t="shared" si="1"/>
        <v>1433.5125</v>
      </c>
      <c r="G50" s="18">
        <f t="shared" si="1"/>
        <v>1505.1881250000001</v>
      </c>
      <c r="H50" s="19">
        <f t="shared" si="2"/>
        <v>1542.817828125</v>
      </c>
      <c r="I50" s="19">
        <f t="shared" si="2"/>
        <v>1581.388273828125</v>
      </c>
      <c r="L50" s="32"/>
      <c r="T50" s="56"/>
    </row>
    <row r="51" spans="1:20" ht="24" customHeight="1">
      <c r="A51" s="11"/>
      <c r="B51" s="21" t="s">
        <v>27</v>
      </c>
      <c r="C51" s="16" t="s">
        <v>18</v>
      </c>
      <c r="D51" s="18">
        <v>1260</v>
      </c>
      <c r="E51" s="18">
        <f t="shared" si="0"/>
        <v>1354.5</v>
      </c>
      <c r="F51" s="19">
        <f t="shared" si="1"/>
        <v>1422.2250000000001</v>
      </c>
      <c r="G51" s="18">
        <f t="shared" si="1"/>
        <v>1493.3362500000003</v>
      </c>
      <c r="H51" s="19">
        <f t="shared" si="2"/>
        <v>1530.6696562500001</v>
      </c>
      <c r="I51" s="19">
        <f t="shared" si="2"/>
        <v>1568.93639765625</v>
      </c>
      <c r="L51" s="32"/>
      <c r="T51" s="56"/>
    </row>
    <row r="52" spans="1:18" ht="16.5" customHeight="1">
      <c r="A52" s="61"/>
      <c r="B52" s="61" t="s">
        <v>117</v>
      </c>
      <c r="C52" s="61"/>
      <c r="D52" s="61"/>
      <c r="E52" s="61"/>
      <c r="F52" s="61"/>
      <c r="G52" s="61"/>
      <c r="H52" s="61"/>
      <c r="I52" s="61"/>
      <c r="J52" s="61"/>
      <c r="K52" s="61"/>
      <c r="Q52" s="61"/>
      <c r="R52" s="61"/>
    </row>
    <row r="53" spans="1:13" ht="14.25" customHeight="1">
      <c r="A53" s="109"/>
      <c r="B53" s="109"/>
      <c r="C53" s="109"/>
      <c r="D53" s="109"/>
      <c r="E53" s="109"/>
      <c r="F53" s="109"/>
      <c r="G53" s="109"/>
      <c r="H53" s="109"/>
      <c r="I53" s="109"/>
      <c r="J53" s="109"/>
      <c r="K53" s="109"/>
      <c r="L53" s="68"/>
      <c r="M53" s="68"/>
    </row>
    <row r="54" spans="1:18" s="57" customFormat="1" ht="12.75" customHeight="1">
      <c r="A54" s="109"/>
      <c r="B54" s="109"/>
      <c r="C54" s="109"/>
      <c r="D54" s="109"/>
      <c r="E54" s="109"/>
      <c r="F54" s="109"/>
      <c r="G54" s="109"/>
      <c r="H54" s="109"/>
      <c r="I54" s="109"/>
      <c r="J54" s="109"/>
      <c r="K54" s="109"/>
      <c r="L54" s="60"/>
      <c r="M54" s="60"/>
      <c r="Q54" s="60"/>
      <c r="R54" s="60"/>
    </row>
    <row r="55" ht="24" customHeight="1"/>
    <row r="56" ht="12.75" customHeight="1">
      <c r="B56" s="28" t="s">
        <v>114</v>
      </c>
    </row>
    <row r="57" spans="1:12" ht="36.75" customHeight="1">
      <c r="A57" s="90" t="s">
        <v>1</v>
      </c>
      <c r="B57" s="93" t="s">
        <v>2</v>
      </c>
      <c r="C57" s="97" t="s">
        <v>112</v>
      </c>
      <c r="D57" s="102" t="s">
        <v>3</v>
      </c>
      <c r="E57" s="103"/>
      <c r="F57" s="103"/>
      <c r="G57" s="103"/>
      <c r="H57" s="103"/>
      <c r="I57" s="104"/>
      <c r="L57" s="1"/>
    </row>
    <row r="58" spans="1:9" ht="39" customHeight="1">
      <c r="A58" s="101"/>
      <c r="B58" s="108"/>
      <c r="C58" s="97"/>
      <c r="D58" s="105" t="s">
        <v>80</v>
      </c>
      <c r="E58" s="106"/>
      <c r="F58" s="106"/>
      <c r="G58" s="106"/>
      <c r="H58" s="106"/>
      <c r="I58" s="107"/>
    </row>
    <row r="59" spans="1:9" ht="28.5" customHeight="1">
      <c r="A59" s="64"/>
      <c r="B59" s="65"/>
      <c r="C59" s="66"/>
      <c r="D59" s="79">
        <v>0</v>
      </c>
      <c r="E59" s="79">
        <v>1</v>
      </c>
      <c r="F59" s="79">
        <v>2</v>
      </c>
      <c r="G59" s="79">
        <v>3</v>
      </c>
      <c r="H59" s="79">
        <v>4</v>
      </c>
      <c r="I59" s="79">
        <v>5</v>
      </c>
    </row>
    <row r="60" spans="1:19" ht="21" customHeight="1">
      <c r="A60" s="24">
        <v>1</v>
      </c>
      <c r="B60" s="45" t="s">
        <v>120</v>
      </c>
      <c r="C60" s="16" t="s">
        <v>8</v>
      </c>
      <c r="D60" s="18">
        <v>2813</v>
      </c>
      <c r="E60" s="18">
        <f aca="true" t="shared" si="3" ref="E60:E96">D60*1.075</f>
        <v>3023.975</v>
      </c>
      <c r="F60" s="19">
        <f aca="true" t="shared" si="4" ref="F60:G96">E60*1.05</f>
        <v>3175.17375</v>
      </c>
      <c r="G60" s="18">
        <f t="shared" si="4"/>
        <v>3333.9324375</v>
      </c>
      <c r="H60" s="19">
        <f aca="true" t="shared" si="5" ref="H60:I96">G60*1.025</f>
        <v>3417.2807484375</v>
      </c>
      <c r="I60" s="19">
        <f t="shared" si="5"/>
        <v>3502.712767148437</v>
      </c>
      <c r="L60" s="32"/>
      <c r="O60" s="9"/>
      <c r="P60" s="83"/>
      <c r="Q60" s="32"/>
      <c r="R60" s="32"/>
      <c r="S60" s="5"/>
    </row>
    <row r="61" spans="1:19" ht="21" customHeight="1">
      <c r="A61" s="24">
        <v>2</v>
      </c>
      <c r="B61" s="45" t="s">
        <v>121</v>
      </c>
      <c r="C61" s="16" t="s">
        <v>8</v>
      </c>
      <c r="D61" s="18">
        <v>2470</v>
      </c>
      <c r="E61" s="18">
        <f t="shared" si="3"/>
        <v>2655.25</v>
      </c>
      <c r="F61" s="19">
        <f t="shared" si="4"/>
        <v>2788.0125000000003</v>
      </c>
      <c r="G61" s="18">
        <f t="shared" si="4"/>
        <v>2927.4131250000005</v>
      </c>
      <c r="H61" s="19">
        <f t="shared" si="5"/>
        <v>3000.598453125</v>
      </c>
      <c r="I61" s="19">
        <f t="shared" si="5"/>
        <v>3075.6134144531247</v>
      </c>
      <c r="L61" s="32"/>
      <c r="O61" s="9"/>
      <c r="P61" s="83"/>
      <c r="Q61" s="83"/>
      <c r="R61" s="32"/>
      <c r="S61" s="5"/>
    </row>
    <row r="62" spans="1:19" ht="20.25" customHeight="1">
      <c r="A62" s="24">
        <v>3</v>
      </c>
      <c r="B62" s="45" t="s">
        <v>122</v>
      </c>
      <c r="C62" s="16" t="s">
        <v>8</v>
      </c>
      <c r="D62" s="18">
        <v>2080</v>
      </c>
      <c r="E62" s="18">
        <f t="shared" si="3"/>
        <v>2236</v>
      </c>
      <c r="F62" s="19">
        <f t="shared" si="4"/>
        <v>2347.8</v>
      </c>
      <c r="G62" s="18">
        <f t="shared" si="4"/>
        <v>2465.1900000000005</v>
      </c>
      <c r="H62" s="19">
        <f t="shared" si="5"/>
        <v>2526.81975</v>
      </c>
      <c r="I62" s="19">
        <f t="shared" si="5"/>
        <v>2589.99024375</v>
      </c>
      <c r="L62" s="32"/>
      <c r="O62" s="9"/>
      <c r="P62" s="83"/>
      <c r="Q62" s="32"/>
      <c r="R62" s="32"/>
      <c r="S62" s="5"/>
    </row>
    <row r="63" spans="1:19" ht="18.75" customHeight="1">
      <c r="A63" s="24">
        <v>4</v>
      </c>
      <c r="B63" s="45" t="s">
        <v>123</v>
      </c>
      <c r="C63" s="16" t="s">
        <v>8</v>
      </c>
      <c r="D63" s="18">
        <v>1908</v>
      </c>
      <c r="E63" s="18">
        <f t="shared" si="3"/>
        <v>2051.1</v>
      </c>
      <c r="F63" s="19">
        <f t="shared" si="4"/>
        <v>2153.655</v>
      </c>
      <c r="G63" s="18">
        <f t="shared" si="4"/>
        <v>2261.33775</v>
      </c>
      <c r="H63" s="19">
        <f t="shared" si="5"/>
        <v>2317.8711937499997</v>
      </c>
      <c r="I63" s="19">
        <f t="shared" si="5"/>
        <v>2375.8179735937497</v>
      </c>
      <c r="L63" s="32"/>
      <c r="O63" s="9"/>
      <c r="P63" s="83"/>
      <c r="Q63" s="32"/>
      <c r="R63" s="32"/>
      <c r="S63" s="5"/>
    </row>
    <row r="64" spans="1:19" ht="39" customHeight="1">
      <c r="A64" s="24">
        <v>5</v>
      </c>
      <c r="B64" s="45" t="s">
        <v>124</v>
      </c>
      <c r="C64" s="16" t="s">
        <v>17</v>
      </c>
      <c r="D64" s="18">
        <v>1751</v>
      </c>
      <c r="E64" s="18">
        <f t="shared" si="3"/>
        <v>1882.3249999999998</v>
      </c>
      <c r="F64" s="19">
        <f t="shared" si="4"/>
        <v>1976.4412499999999</v>
      </c>
      <c r="G64" s="18">
        <f t="shared" si="4"/>
        <v>2075.2633124999998</v>
      </c>
      <c r="H64" s="19">
        <f t="shared" si="5"/>
        <v>2127.1448953124996</v>
      </c>
      <c r="I64" s="19">
        <f t="shared" si="5"/>
        <v>2180.3235176953117</v>
      </c>
      <c r="L64" s="32"/>
      <c r="O64" s="9"/>
      <c r="P64" s="83"/>
      <c r="Q64" s="32"/>
      <c r="R64" s="32"/>
      <c r="S64" s="5"/>
    </row>
    <row r="65" spans="1:19" ht="39" customHeight="1">
      <c r="A65" s="24">
        <v>6</v>
      </c>
      <c r="B65" s="45" t="s">
        <v>124</v>
      </c>
      <c r="C65" s="16" t="s">
        <v>31</v>
      </c>
      <c r="D65" s="18">
        <v>1516</v>
      </c>
      <c r="E65" s="18">
        <f t="shared" si="3"/>
        <v>1629.7</v>
      </c>
      <c r="F65" s="19">
        <f t="shared" si="4"/>
        <v>1711.1850000000002</v>
      </c>
      <c r="G65" s="18">
        <f t="shared" si="4"/>
        <v>1796.7442500000002</v>
      </c>
      <c r="H65" s="19">
        <f t="shared" si="5"/>
        <v>1841.66285625</v>
      </c>
      <c r="I65" s="19">
        <f t="shared" si="5"/>
        <v>1887.70442765625</v>
      </c>
      <c r="L65" s="32"/>
      <c r="O65" s="9"/>
      <c r="P65" s="83"/>
      <c r="Q65" s="32"/>
      <c r="R65" s="32"/>
      <c r="S65" s="5"/>
    </row>
    <row r="66" spans="1:19" ht="39" customHeight="1">
      <c r="A66" s="24">
        <v>7</v>
      </c>
      <c r="B66" s="86" t="s">
        <v>124</v>
      </c>
      <c r="C66" s="16" t="s">
        <v>18</v>
      </c>
      <c r="D66" s="18">
        <v>1430</v>
      </c>
      <c r="E66" s="18">
        <f t="shared" si="3"/>
        <v>1537.25</v>
      </c>
      <c r="F66" s="19">
        <f t="shared" si="4"/>
        <v>1614.1125000000002</v>
      </c>
      <c r="G66" s="18">
        <f t="shared" si="4"/>
        <v>1694.8181250000002</v>
      </c>
      <c r="H66" s="19">
        <f t="shared" si="5"/>
        <v>1737.188578125</v>
      </c>
      <c r="I66" s="19">
        <f t="shared" si="5"/>
        <v>1780.618292578125</v>
      </c>
      <c r="L66" s="32"/>
      <c r="O66" s="9"/>
      <c r="P66" s="83"/>
      <c r="Q66" s="32"/>
      <c r="R66" s="32"/>
      <c r="S66" s="5"/>
    </row>
    <row r="67" spans="1:11" ht="12.75">
      <c r="A67" s="61"/>
      <c r="B67" s="61"/>
      <c r="C67" s="61"/>
      <c r="D67" s="61"/>
      <c r="E67" s="61"/>
      <c r="F67" s="61"/>
      <c r="G67" s="61"/>
      <c r="H67" s="61"/>
      <c r="I67" s="61"/>
      <c r="J67" s="61"/>
      <c r="K67" s="61"/>
    </row>
    <row r="68" spans="1:19" ht="27.75" customHeight="1">
      <c r="A68" s="33"/>
      <c r="B68" s="28" t="s">
        <v>113</v>
      </c>
      <c r="C68" s="83"/>
      <c r="D68" s="58"/>
      <c r="E68" s="58"/>
      <c r="F68" s="32"/>
      <c r="G68" s="58"/>
      <c r="H68" s="32"/>
      <c r="I68" s="32"/>
      <c r="L68" s="1"/>
      <c r="O68" s="9"/>
      <c r="P68" s="83"/>
      <c r="Q68" s="32"/>
      <c r="R68" s="32"/>
      <c r="S68" s="5"/>
    </row>
    <row r="69" spans="1:12" ht="27.75" customHeight="1">
      <c r="A69" s="90" t="s">
        <v>1</v>
      </c>
      <c r="B69" s="93" t="s">
        <v>2</v>
      </c>
      <c r="C69" s="97" t="s">
        <v>112</v>
      </c>
      <c r="D69" s="102" t="s">
        <v>3</v>
      </c>
      <c r="E69" s="103"/>
      <c r="F69" s="103"/>
      <c r="G69" s="103"/>
      <c r="H69" s="103"/>
      <c r="I69" s="104"/>
      <c r="L69" s="1"/>
    </row>
    <row r="70" spans="1:9" ht="39" customHeight="1">
      <c r="A70" s="101"/>
      <c r="B70" s="108"/>
      <c r="C70" s="97"/>
      <c r="D70" s="105" t="s">
        <v>80</v>
      </c>
      <c r="E70" s="106"/>
      <c r="F70" s="106"/>
      <c r="G70" s="106"/>
      <c r="H70" s="106"/>
      <c r="I70" s="107"/>
    </row>
    <row r="71" spans="1:9" ht="28.5" customHeight="1">
      <c r="A71" s="64"/>
      <c r="B71" s="65"/>
      <c r="C71" s="66"/>
      <c r="D71" s="79">
        <v>0</v>
      </c>
      <c r="E71" s="79">
        <v>1</v>
      </c>
      <c r="F71" s="79">
        <v>2</v>
      </c>
      <c r="G71" s="79">
        <v>3</v>
      </c>
      <c r="H71" s="79">
        <v>4</v>
      </c>
      <c r="I71" s="79">
        <v>5</v>
      </c>
    </row>
    <row r="72" spans="1:249" ht="41.25" customHeight="1">
      <c r="A72" s="24">
        <v>1</v>
      </c>
      <c r="B72" s="40" t="s">
        <v>19</v>
      </c>
      <c r="C72" s="16" t="s">
        <v>8</v>
      </c>
      <c r="D72" s="18">
        <v>3094</v>
      </c>
      <c r="E72" s="18">
        <f t="shared" si="3"/>
        <v>3326.0499999999997</v>
      </c>
      <c r="F72" s="19">
        <f t="shared" si="4"/>
        <v>3492.3525</v>
      </c>
      <c r="G72" s="18">
        <f t="shared" si="4"/>
        <v>3666.9701250000003</v>
      </c>
      <c r="H72" s="19">
        <f t="shared" si="5"/>
        <v>3758.644378125</v>
      </c>
      <c r="I72" s="19">
        <f t="shared" si="5"/>
        <v>3852.610487578125</v>
      </c>
      <c r="L72" s="32"/>
      <c r="M72" s="5"/>
      <c r="N72" s="5"/>
      <c r="O72" s="9"/>
      <c r="P72" s="83"/>
      <c r="Q72" s="32"/>
      <c r="R72" s="32"/>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row>
    <row r="73" spans="1:249" ht="40.5" customHeight="1">
      <c r="A73" s="24">
        <v>2</v>
      </c>
      <c r="B73" s="47" t="s">
        <v>93</v>
      </c>
      <c r="C73" s="16" t="s">
        <v>8</v>
      </c>
      <c r="D73" s="18">
        <v>2813</v>
      </c>
      <c r="E73" s="18">
        <f t="shared" si="3"/>
        <v>3023.975</v>
      </c>
      <c r="F73" s="19">
        <f t="shared" si="4"/>
        <v>3175.17375</v>
      </c>
      <c r="G73" s="18">
        <f t="shared" si="4"/>
        <v>3333.9324375</v>
      </c>
      <c r="H73" s="19">
        <f t="shared" si="5"/>
        <v>3417.2807484375</v>
      </c>
      <c r="I73" s="19">
        <f t="shared" si="5"/>
        <v>3502.712767148437</v>
      </c>
      <c r="L73" s="32"/>
      <c r="M73" s="5"/>
      <c r="N73" s="5"/>
      <c r="O73" s="9"/>
      <c r="P73" s="83"/>
      <c r="Q73" s="32"/>
      <c r="R73" s="32"/>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row>
    <row r="74" spans="1:249" ht="18" customHeight="1">
      <c r="A74" s="24"/>
      <c r="B74" s="22" t="s">
        <v>24</v>
      </c>
      <c r="C74" s="16" t="s">
        <v>8</v>
      </c>
      <c r="D74" s="18">
        <v>2367</v>
      </c>
      <c r="E74" s="18">
        <f t="shared" si="3"/>
        <v>2544.525</v>
      </c>
      <c r="F74" s="19">
        <f t="shared" si="4"/>
        <v>2671.7512500000003</v>
      </c>
      <c r="G74" s="18">
        <f t="shared" si="4"/>
        <v>2805.3388125000006</v>
      </c>
      <c r="H74" s="19">
        <f t="shared" si="5"/>
        <v>2875.4722828125005</v>
      </c>
      <c r="I74" s="19">
        <f t="shared" si="5"/>
        <v>2947.359089882813</v>
      </c>
      <c r="L74" s="32"/>
      <c r="M74" s="5"/>
      <c r="N74" s="5"/>
      <c r="O74" s="5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row>
    <row r="75" spans="1:249" ht="27" customHeight="1">
      <c r="A75" s="24"/>
      <c r="B75" s="22" t="s">
        <v>25</v>
      </c>
      <c r="C75" s="16" t="s">
        <v>8</v>
      </c>
      <c r="D75" s="18">
        <v>1751</v>
      </c>
      <c r="E75" s="18">
        <f t="shared" si="3"/>
        <v>1882.3249999999998</v>
      </c>
      <c r="F75" s="19">
        <f t="shared" si="4"/>
        <v>1976.4412499999999</v>
      </c>
      <c r="G75" s="18">
        <f t="shared" si="4"/>
        <v>2075.2633124999998</v>
      </c>
      <c r="H75" s="19">
        <f t="shared" si="5"/>
        <v>2127.1448953124996</v>
      </c>
      <c r="I75" s="19">
        <f t="shared" si="5"/>
        <v>2180.3235176953117</v>
      </c>
      <c r="L75" s="32"/>
      <c r="M75" s="5"/>
      <c r="N75" s="5"/>
      <c r="O75" s="5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row>
    <row r="76" spans="1:249" ht="27" customHeight="1">
      <c r="A76" s="24"/>
      <c r="B76" s="22" t="s">
        <v>27</v>
      </c>
      <c r="C76" s="16" t="s">
        <v>8</v>
      </c>
      <c r="D76" s="18">
        <v>1290</v>
      </c>
      <c r="E76" s="18">
        <f t="shared" si="3"/>
        <v>1386.75</v>
      </c>
      <c r="F76" s="19">
        <f t="shared" si="4"/>
        <v>1456.0875</v>
      </c>
      <c r="G76" s="18">
        <f t="shared" si="4"/>
        <v>1528.8918750000003</v>
      </c>
      <c r="H76" s="19">
        <f t="shared" si="5"/>
        <v>1567.1141718750002</v>
      </c>
      <c r="I76" s="19">
        <f t="shared" si="5"/>
        <v>1606.292026171875</v>
      </c>
      <c r="L76" s="32"/>
      <c r="M76" s="5"/>
      <c r="N76" s="5"/>
      <c r="O76" s="5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row>
    <row r="77" spans="1:249" ht="33.75" customHeight="1">
      <c r="A77" s="24">
        <v>3</v>
      </c>
      <c r="B77" s="15" t="s">
        <v>32</v>
      </c>
      <c r="C77" s="16" t="s">
        <v>8</v>
      </c>
      <c r="D77" s="18">
        <v>2813</v>
      </c>
      <c r="E77" s="18">
        <f t="shared" si="3"/>
        <v>3023.975</v>
      </c>
      <c r="F77" s="19">
        <f t="shared" si="4"/>
        <v>3175.17375</v>
      </c>
      <c r="G77" s="18">
        <f t="shared" si="4"/>
        <v>3333.9324375</v>
      </c>
      <c r="H77" s="19">
        <f t="shared" si="5"/>
        <v>3417.2807484375</v>
      </c>
      <c r="I77" s="19">
        <f t="shared" si="5"/>
        <v>3502.712767148437</v>
      </c>
      <c r="L77" s="32"/>
      <c r="M77" s="5"/>
      <c r="N77" s="5"/>
      <c r="O77" s="5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row>
    <row r="78" spans="1:249" ht="12.75">
      <c r="A78" s="24"/>
      <c r="B78" s="22" t="s">
        <v>24</v>
      </c>
      <c r="C78" s="16" t="s">
        <v>8</v>
      </c>
      <c r="D78" s="18">
        <v>2367</v>
      </c>
      <c r="E78" s="18">
        <f t="shared" si="3"/>
        <v>2544.525</v>
      </c>
      <c r="F78" s="19">
        <f t="shared" si="4"/>
        <v>2671.7512500000003</v>
      </c>
      <c r="G78" s="18">
        <f t="shared" si="4"/>
        <v>2805.3388125000006</v>
      </c>
      <c r="H78" s="19">
        <f t="shared" si="5"/>
        <v>2875.4722828125005</v>
      </c>
      <c r="I78" s="19">
        <f t="shared" si="5"/>
        <v>2947.359089882813</v>
      </c>
      <c r="L78" s="32"/>
      <c r="M78" s="5"/>
      <c r="N78" s="5"/>
      <c r="O78" s="5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row>
    <row r="79" spans="1:249" ht="12.75">
      <c r="A79" s="24"/>
      <c r="B79" s="22" t="s">
        <v>25</v>
      </c>
      <c r="C79" s="16" t="s">
        <v>8</v>
      </c>
      <c r="D79" s="18">
        <v>1751</v>
      </c>
      <c r="E79" s="18">
        <f t="shared" si="3"/>
        <v>1882.3249999999998</v>
      </c>
      <c r="F79" s="19">
        <f t="shared" si="4"/>
        <v>1976.4412499999999</v>
      </c>
      <c r="G79" s="18">
        <f t="shared" si="4"/>
        <v>2075.2633124999998</v>
      </c>
      <c r="H79" s="19">
        <f t="shared" si="5"/>
        <v>2127.1448953124996</v>
      </c>
      <c r="I79" s="19">
        <f t="shared" si="5"/>
        <v>2180.3235176953117</v>
      </c>
      <c r="L79" s="32"/>
      <c r="M79" s="5"/>
      <c r="N79" s="5"/>
      <c r="O79" s="5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row>
    <row r="80" spans="1:249" ht="12.75">
      <c r="A80" s="24"/>
      <c r="B80" s="22" t="s">
        <v>27</v>
      </c>
      <c r="C80" s="16" t="s">
        <v>8</v>
      </c>
      <c r="D80" s="18">
        <v>1290</v>
      </c>
      <c r="E80" s="18">
        <f t="shared" si="3"/>
        <v>1386.75</v>
      </c>
      <c r="F80" s="19">
        <f t="shared" si="4"/>
        <v>1456.0875</v>
      </c>
      <c r="G80" s="18">
        <f t="shared" si="4"/>
        <v>1528.8918750000003</v>
      </c>
      <c r="H80" s="19">
        <f t="shared" si="5"/>
        <v>1567.1141718750002</v>
      </c>
      <c r="I80" s="19">
        <f t="shared" si="5"/>
        <v>1606.292026171875</v>
      </c>
      <c r="L80" s="32"/>
      <c r="M80" s="5"/>
      <c r="N80" s="5"/>
      <c r="O80" s="5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row>
    <row r="81" spans="1:249" ht="28.5" customHeight="1">
      <c r="A81" s="24">
        <v>4</v>
      </c>
      <c r="B81" s="15" t="s">
        <v>94</v>
      </c>
      <c r="C81" s="16" t="s">
        <v>17</v>
      </c>
      <c r="D81" s="18">
        <v>2171</v>
      </c>
      <c r="E81" s="18">
        <f t="shared" si="3"/>
        <v>2333.825</v>
      </c>
      <c r="F81" s="19">
        <f t="shared" si="4"/>
        <v>2450.51625</v>
      </c>
      <c r="G81" s="18">
        <f t="shared" si="4"/>
        <v>2573.0420625</v>
      </c>
      <c r="H81" s="19">
        <f t="shared" si="5"/>
        <v>2637.3681140625</v>
      </c>
      <c r="I81" s="19">
        <f t="shared" si="5"/>
        <v>2703.302316914062</v>
      </c>
      <c r="L81" s="32"/>
      <c r="M81" s="5"/>
      <c r="N81" s="5"/>
      <c r="O81" s="56"/>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row>
    <row r="82" spans="1:249" ht="12.75">
      <c r="A82" s="24"/>
      <c r="B82" s="22" t="s">
        <v>24</v>
      </c>
      <c r="C82" s="16" t="s">
        <v>17</v>
      </c>
      <c r="D82" s="18">
        <v>1677</v>
      </c>
      <c r="E82" s="18">
        <f t="shared" si="3"/>
        <v>1802.7749999999999</v>
      </c>
      <c r="F82" s="19">
        <f t="shared" si="4"/>
        <v>1892.91375</v>
      </c>
      <c r="G82" s="18">
        <f t="shared" si="4"/>
        <v>1987.5594375</v>
      </c>
      <c r="H82" s="19">
        <f t="shared" si="5"/>
        <v>2037.2484234375</v>
      </c>
      <c r="I82" s="19">
        <f t="shared" si="5"/>
        <v>2088.1796340234373</v>
      </c>
      <c r="L82" s="32"/>
      <c r="M82" s="5"/>
      <c r="N82" s="5"/>
      <c r="O82" s="56"/>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row>
    <row r="83" spans="1:249" ht="12.75">
      <c r="A83" s="24"/>
      <c r="B83" s="22" t="s">
        <v>25</v>
      </c>
      <c r="C83" s="16" t="s">
        <v>17</v>
      </c>
      <c r="D83" s="18">
        <v>1516</v>
      </c>
      <c r="E83" s="18">
        <f t="shared" si="3"/>
        <v>1629.7</v>
      </c>
      <c r="F83" s="19">
        <f t="shared" si="4"/>
        <v>1711.1850000000002</v>
      </c>
      <c r="G83" s="18">
        <f t="shared" si="4"/>
        <v>1796.7442500000002</v>
      </c>
      <c r="H83" s="19">
        <f t="shared" si="5"/>
        <v>1841.66285625</v>
      </c>
      <c r="I83" s="19">
        <f t="shared" si="5"/>
        <v>1887.70442765625</v>
      </c>
      <c r="L83" s="32"/>
      <c r="M83" s="5"/>
      <c r="N83" s="5"/>
      <c r="O83" s="56"/>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row>
    <row r="84" spans="1:249" ht="12.75">
      <c r="A84" s="24"/>
      <c r="B84" s="22" t="s">
        <v>27</v>
      </c>
      <c r="C84" s="16" t="s">
        <v>17</v>
      </c>
      <c r="D84" s="18">
        <v>1280</v>
      </c>
      <c r="E84" s="18">
        <f t="shared" si="3"/>
        <v>1376</v>
      </c>
      <c r="F84" s="19">
        <f t="shared" si="4"/>
        <v>1444.8</v>
      </c>
      <c r="G84" s="18">
        <f t="shared" si="4"/>
        <v>1517.04</v>
      </c>
      <c r="H84" s="19">
        <f t="shared" si="5"/>
        <v>1554.966</v>
      </c>
      <c r="I84" s="19">
        <f t="shared" si="5"/>
        <v>1593.8401499999998</v>
      </c>
      <c r="L84" s="32"/>
      <c r="M84" s="5"/>
      <c r="N84" s="5"/>
      <c r="O84" s="56"/>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row>
    <row r="85" spans="1:249" ht="39" customHeight="1">
      <c r="A85" s="24">
        <v>5</v>
      </c>
      <c r="B85" s="15" t="s">
        <v>95</v>
      </c>
      <c r="C85" s="16" t="s">
        <v>18</v>
      </c>
      <c r="D85" s="18">
        <v>1472</v>
      </c>
      <c r="E85" s="18">
        <f t="shared" si="3"/>
        <v>1582.3999999999999</v>
      </c>
      <c r="F85" s="19">
        <f t="shared" si="4"/>
        <v>1661.52</v>
      </c>
      <c r="G85" s="18">
        <f t="shared" si="4"/>
        <v>1744.596</v>
      </c>
      <c r="H85" s="19">
        <f t="shared" si="5"/>
        <v>1788.2108999999998</v>
      </c>
      <c r="I85" s="19">
        <f t="shared" si="5"/>
        <v>1832.9161724999997</v>
      </c>
      <c r="L85" s="32"/>
      <c r="M85" s="5"/>
      <c r="N85" s="5"/>
      <c r="O85" s="56"/>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row>
    <row r="86" spans="1:249" ht="12.75">
      <c r="A86" s="24"/>
      <c r="B86" s="22" t="s">
        <v>24</v>
      </c>
      <c r="C86" s="16" t="s">
        <v>18</v>
      </c>
      <c r="D86" s="18">
        <v>1280</v>
      </c>
      <c r="E86" s="18">
        <f t="shared" si="3"/>
        <v>1376</v>
      </c>
      <c r="F86" s="19">
        <f t="shared" si="4"/>
        <v>1444.8</v>
      </c>
      <c r="G86" s="18">
        <f t="shared" si="4"/>
        <v>1517.04</v>
      </c>
      <c r="H86" s="19">
        <f t="shared" si="5"/>
        <v>1554.966</v>
      </c>
      <c r="I86" s="19">
        <f t="shared" si="5"/>
        <v>1593.8401499999998</v>
      </c>
      <c r="L86" s="32"/>
      <c r="M86" s="5"/>
      <c r="N86" s="5"/>
      <c r="O86" s="56"/>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row>
    <row r="87" spans="1:249" ht="12.75">
      <c r="A87" s="24"/>
      <c r="B87" s="22" t="s">
        <v>25</v>
      </c>
      <c r="C87" s="16" t="s">
        <v>18</v>
      </c>
      <c r="D87" s="18">
        <v>1270</v>
      </c>
      <c r="E87" s="18">
        <f t="shared" si="3"/>
        <v>1365.25</v>
      </c>
      <c r="F87" s="19">
        <f t="shared" si="4"/>
        <v>1433.5125</v>
      </c>
      <c r="G87" s="18">
        <f t="shared" si="4"/>
        <v>1505.1881250000001</v>
      </c>
      <c r="H87" s="19">
        <f t="shared" si="5"/>
        <v>1542.817828125</v>
      </c>
      <c r="I87" s="19">
        <f t="shared" si="5"/>
        <v>1581.388273828125</v>
      </c>
      <c r="L87" s="32"/>
      <c r="M87" s="5"/>
      <c r="N87" s="5"/>
      <c r="O87" s="56"/>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row>
    <row r="88" spans="1:249" ht="12.75">
      <c r="A88" s="24"/>
      <c r="B88" s="23" t="s">
        <v>27</v>
      </c>
      <c r="C88" s="16" t="s">
        <v>18</v>
      </c>
      <c r="D88" s="18">
        <v>1260</v>
      </c>
      <c r="E88" s="18">
        <f t="shared" si="3"/>
        <v>1354.5</v>
      </c>
      <c r="F88" s="19">
        <f t="shared" si="4"/>
        <v>1422.2250000000001</v>
      </c>
      <c r="G88" s="18">
        <f t="shared" si="4"/>
        <v>1493.3362500000003</v>
      </c>
      <c r="H88" s="19">
        <f t="shared" si="5"/>
        <v>1530.6696562500001</v>
      </c>
      <c r="I88" s="19">
        <f t="shared" si="5"/>
        <v>1568.93639765625</v>
      </c>
      <c r="L88" s="32"/>
      <c r="M88" s="5"/>
      <c r="N88" s="5"/>
      <c r="O88" s="56"/>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row>
    <row r="89" spans="1:249" ht="40.5" customHeight="1">
      <c r="A89" s="24">
        <v>6</v>
      </c>
      <c r="B89" s="47" t="s">
        <v>33</v>
      </c>
      <c r="C89" s="16" t="s">
        <v>8</v>
      </c>
      <c r="D89" s="18">
        <v>2813</v>
      </c>
      <c r="E89" s="18">
        <f t="shared" si="3"/>
        <v>3023.975</v>
      </c>
      <c r="F89" s="19">
        <f t="shared" si="4"/>
        <v>3175.17375</v>
      </c>
      <c r="G89" s="18">
        <f t="shared" si="4"/>
        <v>3333.9324375</v>
      </c>
      <c r="H89" s="19">
        <f t="shared" si="5"/>
        <v>3417.2807484375</v>
      </c>
      <c r="I89" s="19">
        <f t="shared" si="5"/>
        <v>3502.712767148437</v>
      </c>
      <c r="L89" s="32"/>
      <c r="M89" s="5"/>
      <c r="N89" s="5"/>
      <c r="O89" s="56"/>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row>
    <row r="90" spans="1:249" ht="18" customHeight="1">
      <c r="A90" s="24"/>
      <c r="B90" s="22" t="s">
        <v>24</v>
      </c>
      <c r="C90" s="16" t="s">
        <v>8</v>
      </c>
      <c r="D90" s="18">
        <v>2367</v>
      </c>
      <c r="E90" s="18">
        <f t="shared" si="3"/>
        <v>2544.525</v>
      </c>
      <c r="F90" s="19">
        <f t="shared" si="4"/>
        <v>2671.7512500000003</v>
      </c>
      <c r="G90" s="18">
        <f t="shared" si="4"/>
        <v>2805.3388125000006</v>
      </c>
      <c r="H90" s="19">
        <f t="shared" si="5"/>
        <v>2875.4722828125005</v>
      </c>
      <c r="I90" s="19">
        <f t="shared" si="5"/>
        <v>2947.359089882813</v>
      </c>
      <c r="L90" s="32"/>
      <c r="M90" s="5"/>
      <c r="N90" s="5"/>
      <c r="O90" s="56"/>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row>
    <row r="91" spans="1:249" ht="18.75" customHeight="1">
      <c r="A91" s="24"/>
      <c r="B91" s="22" t="s">
        <v>25</v>
      </c>
      <c r="C91" s="16" t="s">
        <v>8</v>
      </c>
      <c r="D91" s="18">
        <v>1751</v>
      </c>
      <c r="E91" s="18">
        <f t="shared" si="3"/>
        <v>1882.3249999999998</v>
      </c>
      <c r="F91" s="19">
        <f t="shared" si="4"/>
        <v>1976.4412499999999</v>
      </c>
      <c r="G91" s="18">
        <f t="shared" si="4"/>
        <v>2075.2633124999998</v>
      </c>
      <c r="H91" s="19">
        <f t="shared" si="5"/>
        <v>2127.1448953124996</v>
      </c>
      <c r="I91" s="19">
        <f t="shared" si="5"/>
        <v>2180.3235176953117</v>
      </c>
      <c r="L91" s="32"/>
      <c r="M91" s="5"/>
      <c r="N91" s="5"/>
      <c r="O91" s="56"/>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row>
    <row r="92" spans="1:249" ht="18" customHeight="1">
      <c r="A92" s="24"/>
      <c r="B92" s="22" t="s">
        <v>27</v>
      </c>
      <c r="C92" s="16" t="s">
        <v>8</v>
      </c>
      <c r="D92" s="18">
        <v>1290</v>
      </c>
      <c r="E92" s="18">
        <f t="shared" si="3"/>
        <v>1386.75</v>
      </c>
      <c r="F92" s="19">
        <f t="shared" si="4"/>
        <v>1456.0875</v>
      </c>
      <c r="G92" s="18">
        <f t="shared" si="4"/>
        <v>1528.8918750000003</v>
      </c>
      <c r="H92" s="19">
        <f t="shared" si="5"/>
        <v>1567.1141718750002</v>
      </c>
      <c r="I92" s="19">
        <f t="shared" si="5"/>
        <v>1606.292026171875</v>
      </c>
      <c r="L92" s="32"/>
      <c r="M92" s="5"/>
      <c r="N92" s="5"/>
      <c r="O92" s="56"/>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row>
    <row r="93" spans="1:249" ht="30" customHeight="1">
      <c r="A93" s="24">
        <v>7</v>
      </c>
      <c r="B93" s="47" t="s">
        <v>34</v>
      </c>
      <c r="C93" s="16" t="s">
        <v>8</v>
      </c>
      <c r="D93" s="18">
        <v>2470</v>
      </c>
      <c r="E93" s="18">
        <f t="shared" si="3"/>
        <v>2655.25</v>
      </c>
      <c r="F93" s="19">
        <f t="shared" si="4"/>
        <v>2788.0125000000003</v>
      </c>
      <c r="G93" s="18">
        <f t="shared" si="4"/>
        <v>2927.4131250000005</v>
      </c>
      <c r="H93" s="19">
        <f t="shared" si="5"/>
        <v>3000.598453125</v>
      </c>
      <c r="I93" s="19">
        <f t="shared" si="5"/>
        <v>3075.6134144531247</v>
      </c>
      <c r="L93" s="32"/>
      <c r="M93" s="5"/>
      <c r="N93" s="5"/>
      <c r="O93" s="56"/>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row>
    <row r="94" spans="1:249" ht="18" customHeight="1">
      <c r="A94" s="24"/>
      <c r="B94" s="22" t="s">
        <v>24</v>
      </c>
      <c r="C94" s="16" t="s">
        <v>8</v>
      </c>
      <c r="D94" s="18">
        <v>2171</v>
      </c>
      <c r="E94" s="18">
        <f t="shared" si="3"/>
        <v>2333.825</v>
      </c>
      <c r="F94" s="19">
        <f t="shared" si="4"/>
        <v>2450.51625</v>
      </c>
      <c r="G94" s="18">
        <f t="shared" si="4"/>
        <v>2573.0420625</v>
      </c>
      <c r="H94" s="19">
        <f t="shared" si="5"/>
        <v>2637.3681140625</v>
      </c>
      <c r="I94" s="19">
        <f t="shared" si="5"/>
        <v>2703.302316914062</v>
      </c>
      <c r="L94" s="32"/>
      <c r="M94" s="5"/>
      <c r="N94" s="5"/>
      <c r="O94" s="56"/>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row>
    <row r="95" spans="1:249" ht="18.75" customHeight="1">
      <c r="A95" s="24"/>
      <c r="B95" s="22" t="s">
        <v>25</v>
      </c>
      <c r="C95" s="16" t="s">
        <v>8</v>
      </c>
      <c r="D95" s="18">
        <v>1677</v>
      </c>
      <c r="E95" s="18">
        <f t="shared" si="3"/>
        <v>1802.7749999999999</v>
      </c>
      <c r="F95" s="19">
        <f t="shared" si="4"/>
        <v>1892.91375</v>
      </c>
      <c r="G95" s="18">
        <f t="shared" si="4"/>
        <v>1987.5594375</v>
      </c>
      <c r="H95" s="19">
        <f t="shared" si="5"/>
        <v>2037.2484234375</v>
      </c>
      <c r="I95" s="19">
        <f t="shared" si="5"/>
        <v>2088.1796340234373</v>
      </c>
      <c r="L95" s="32"/>
      <c r="M95" s="5"/>
      <c r="N95" s="5"/>
      <c r="O95" s="56"/>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row>
    <row r="96" spans="1:249" ht="18" customHeight="1">
      <c r="A96" s="24"/>
      <c r="B96" s="22" t="s">
        <v>27</v>
      </c>
      <c r="C96" s="16" t="s">
        <v>8</v>
      </c>
      <c r="D96" s="18">
        <v>1290</v>
      </c>
      <c r="E96" s="18">
        <f t="shared" si="3"/>
        <v>1386.75</v>
      </c>
      <c r="F96" s="19">
        <f t="shared" si="4"/>
        <v>1456.0875</v>
      </c>
      <c r="G96" s="18">
        <f t="shared" si="4"/>
        <v>1528.8918750000003</v>
      </c>
      <c r="H96" s="19">
        <f t="shared" si="5"/>
        <v>1567.1141718750002</v>
      </c>
      <c r="I96" s="19">
        <f t="shared" si="5"/>
        <v>1606.292026171875</v>
      </c>
      <c r="L96" s="32"/>
      <c r="M96" s="5"/>
      <c r="N96" s="5"/>
      <c r="O96" s="56"/>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row>
    <row r="97" spans="1:11" ht="12.75">
      <c r="A97" s="61"/>
      <c r="B97" s="61"/>
      <c r="C97" s="61"/>
      <c r="D97" s="61"/>
      <c r="E97" s="61"/>
      <c r="F97" s="61"/>
      <c r="G97" s="61"/>
      <c r="H97" s="61"/>
      <c r="I97" s="61"/>
      <c r="J97" s="61"/>
      <c r="K97" s="61"/>
    </row>
    <row r="98" spans="1:6" ht="12.75">
      <c r="A98" s="48"/>
      <c r="C98" s="48"/>
      <c r="D98" s="48"/>
      <c r="E98" s="49"/>
      <c r="F98" s="48"/>
    </row>
    <row r="99" spans="1:7" ht="12.75" customHeight="1">
      <c r="A99" s="28" t="s">
        <v>115</v>
      </c>
      <c r="B99" s="28"/>
      <c r="C99" s="28"/>
      <c r="D99" s="28"/>
      <c r="E99" s="28"/>
      <c r="G99" s="4"/>
    </row>
    <row r="100" spans="1:7" ht="12.75">
      <c r="A100" s="27"/>
      <c r="B100" s="50" t="s">
        <v>20</v>
      </c>
      <c r="C100" s="29"/>
      <c r="D100" s="5"/>
      <c r="E100" s="4"/>
      <c r="G100" s="4"/>
    </row>
    <row r="101" spans="1:10" ht="48.75" customHeight="1">
      <c r="A101" s="70" t="s">
        <v>1</v>
      </c>
      <c r="B101" s="73" t="s">
        <v>2</v>
      </c>
      <c r="C101" s="99" t="s">
        <v>112</v>
      </c>
      <c r="D101" s="97" t="s">
        <v>80</v>
      </c>
      <c r="E101" s="97"/>
      <c r="F101" s="97"/>
      <c r="G101" s="97"/>
      <c r="H101" s="97"/>
      <c r="I101" s="97"/>
      <c r="J101" s="7"/>
    </row>
    <row r="102" spans="1:9" ht="31.5" customHeight="1">
      <c r="A102" s="71"/>
      <c r="B102" s="74"/>
      <c r="C102" s="100"/>
      <c r="D102" s="84">
        <v>0</v>
      </c>
      <c r="E102" s="84">
        <v>1</v>
      </c>
      <c r="F102" s="84">
        <v>2</v>
      </c>
      <c r="G102" s="84">
        <v>3</v>
      </c>
      <c r="H102" s="84">
        <v>4</v>
      </c>
      <c r="I102" s="84">
        <v>5</v>
      </c>
    </row>
    <row r="103" spans="1:12" ht="29.25" customHeight="1">
      <c r="A103" s="69" t="s">
        <v>6</v>
      </c>
      <c r="B103" s="72" t="s">
        <v>35</v>
      </c>
      <c r="C103" s="39" t="s">
        <v>8</v>
      </c>
      <c r="D103" s="18">
        <v>4420</v>
      </c>
      <c r="E103" s="18">
        <f>D103*1.075</f>
        <v>4751.5</v>
      </c>
      <c r="F103" s="19">
        <f aca="true" t="shared" si="6" ref="F103:G105">E103*1.05</f>
        <v>4989.075</v>
      </c>
      <c r="G103" s="18">
        <f t="shared" si="6"/>
        <v>5238.52875</v>
      </c>
      <c r="H103" s="19">
        <f aca="true" t="shared" si="7" ref="H103:I105">G103*1.025</f>
        <v>5369.49196875</v>
      </c>
      <c r="I103" s="19">
        <f t="shared" si="7"/>
        <v>5503.729267968749</v>
      </c>
      <c r="L103" s="32"/>
    </row>
    <row r="104" spans="1:12" ht="12.75">
      <c r="A104" s="51"/>
      <c r="B104" s="52" t="s">
        <v>24</v>
      </c>
      <c r="C104" s="39" t="s">
        <v>8</v>
      </c>
      <c r="D104" s="18">
        <v>3400</v>
      </c>
      <c r="E104" s="18">
        <f>D104*1.075</f>
        <v>3655</v>
      </c>
      <c r="F104" s="19">
        <f t="shared" si="6"/>
        <v>3837.75</v>
      </c>
      <c r="G104" s="18">
        <f t="shared" si="6"/>
        <v>4029.6375000000003</v>
      </c>
      <c r="H104" s="19">
        <f t="shared" si="7"/>
        <v>4130.3784375</v>
      </c>
      <c r="I104" s="19">
        <f t="shared" si="7"/>
        <v>4233.637898437499</v>
      </c>
      <c r="L104" s="32"/>
    </row>
    <row r="105" spans="1:12" ht="12.75">
      <c r="A105" s="13"/>
      <c r="B105" s="52" t="s">
        <v>25</v>
      </c>
      <c r="C105" s="39" t="s">
        <v>8</v>
      </c>
      <c r="D105" s="18">
        <v>2501</v>
      </c>
      <c r="E105" s="18">
        <f>D105*1.075</f>
        <v>2688.575</v>
      </c>
      <c r="F105" s="19">
        <f t="shared" si="6"/>
        <v>2823.00375</v>
      </c>
      <c r="G105" s="18">
        <f t="shared" si="6"/>
        <v>2964.1539374999998</v>
      </c>
      <c r="H105" s="19">
        <f t="shared" si="7"/>
        <v>3038.2577859374996</v>
      </c>
      <c r="I105" s="19">
        <f t="shared" si="7"/>
        <v>3114.214230585937</v>
      </c>
      <c r="L105" s="32"/>
    </row>
    <row r="106" spans="1:2" ht="18.75">
      <c r="A106" s="53"/>
      <c r="B106" s="54"/>
    </row>
    <row r="107" spans="1:14" ht="81" customHeight="1">
      <c r="A107" s="98" t="s">
        <v>96</v>
      </c>
      <c r="B107" s="98"/>
      <c r="C107" s="98"/>
      <c r="D107" s="98"/>
      <c r="E107" s="98"/>
      <c r="F107" s="98"/>
      <c r="G107" s="98"/>
      <c r="H107" s="98"/>
      <c r="I107" s="98"/>
      <c r="J107" s="98"/>
      <c r="K107" s="98"/>
      <c r="L107" s="9"/>
      <c r="M107" s="9"/>
      <c r="N107" s="9"/>
    </row>
  </sheetData>
  <sheetProtection/>
  <mergeCells count="34">
    <mergeCell ref="C69:C70"/>
    <mergeCell ref="D69:I69"/>
    <mergeCell ref="D70:I70"/>
    <mergeCell ref="C34:C35"/>
    <mergeCell ref="A53:K53"/>
    <mergeCell ref="D101:I101"/>
    <mergeCell ref="A69:A70"/>
    <mergeCell ref="B69:B70"/>
    <mergeCell ref="A23:A25"/>
    <mergeCell ref="B23:B25"/>
    <mergeCell ref="B57:B58"/>
    <mergeCell ref="C23:C25"/>
    <mergeCell ref="D23:E23"/>
    <mergeCell ref="A54:K54"/>
    <mergeCell ref="A107:K107"/>
    <mergeCell ref="C101:C102"/>
    <mergeCell ref="A34:A35"/>
    <mergeCell ref="B34:B35"/>
    <mergeCell ref="A57:A58"/>
    <mergeCell ref="C57:C58"/>
    <mergeCell ref="D34:I34"/>
    <mergeCell ref="D35:I35"/>
    <mergeCell ref="D57:I57"/>
    <mergeCell ref="D58:I58"/>
    <mergeCell ref="M24:N24"/>
    <mergeCell ref="K23:N23"/>
    <mergeCell ref="K24:L24"/>
    <mergeCell ref="I24:J24"/>
    <mergeCell ref="A9:A12"/>
    <mergeCell ref="B9:B12"/>
    <mergeCell ref="C9:C12"/>
    <mergeCell ref="B19:F19"/>
    <mergeCell ref="B20:F20"/>
    <mergeCell ref="D9:E10"/>
  </mergeCells>
  <printOptions/>
  <pageMargins left="0.46" right="0.2" top="0.41" bottom="0.38" header="0.3" footer="0.21"/>
  <pageSetup firstPageNumber="18" useFirstPageNumber="1" horizontalDpi="600" verticalDpi="600" orientation="portrait" paperSize="9" scale="84" r:id="rId1"/>
  <headerFooter>
    <oddFooter>&amp;C&amp;P</oddFooter>
  </headerFooter>
  <rowBreaks count="2" manualBreakCount="2">
    <brk id="32" max="10" man="1"/>
    <brk id="67" max="10" man="1"/>
  </rowBreaks>
  <ignoredErrors>
    <ignoredError sqref="A103"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IG71"/>
  <sheetViews>
    <sheetView zoomScalePageLayoutView="0" workbookViewId="0" topLeftCell="A52">
      <selection activeCell="A1" sqref="A1"/>
    </sheetView>
  </sheetViews>
  <sheetFormatPr defaultColWidth="9.140625" defaultRowHeight="12.75"/>
  <cols>
    <col min="1" max="1" width="4.421875" style="4" customWidth="1"/>
    <col min="2" max="2" width="32.28125" style="4" customWidth="1"/>
    <col min="3" max="3" width="8.7109375" style="4" customWidth="1"/>
    <col min="4" max="7" width="7.00390625" style="4" customWidth="1"/>
    <col min="8" max="8" width="8.140625" style="4" customWidth="1"/>
    <col min="9" max="11" width="8.8515625" style="4" customWidth="1"/>
    <col min="12" max="12" width="9.140625" style="4" customWidth="1"/>
    <col min="13" max="13" width="9.28125" style="4" bestFit="1" customWidth="1"/>
    <col min="14" max="14" width="9.140625" style="4" customWidth="1"/>
    <col min="15" max="15" width="9.28125" style="4" bestFit="1" customWidth="1"/>
    <col min="16" max="241" width="9.140625" style="4" customWidth="1"/>
    <col min="242" max="16384" width="9.140625" style="26" customWidth="1"/>
  </cols>
  <sheetData>
    <row r="1" spans="1:2" ht="18.75">
      <c r="A1" s="25" t="s">
        <v>22</v>
      </c>
      <c r="B1" s="26"/>
    </row>
    <row r="3" spans="2:6" ht="21" customHeight="1">
      <c r="B3" s="17" t="s">
        <v>21</v>
      </c>
      <c r="C3" s="17"/>
      <c r="D3" s="17"/>
      <c r="E3" s="17"/>
      <c r="F3" s="17"/>
    </row>
    <row r="4" ht="12.75">
      <c r="B4" s="3"/>
    </row>
    <row r="5" spans="1:241" ht="15.75">
      <c r="A5" s="27"/>
      <c r="B5" s="28" t="s">
        <v>55</v>
      </c>
      <c r="C5" s="2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12.75">
      <c r="A6" s="6"/>
      <c r="C6" s="7"/>
      <c r="D6" s="9"/>
      <c r="E6" s="9"/>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 ht="15.75">
      <c r="A7" s="37"/>
      <c r="B7" s="28" t="s">
        <v>52</v>
      </c>
    </row>
    <row r="8" spans="1:241" ht="31.5" customHeight="1">
      <c r="A8" s="90" t="s">
        <v>1</v>
      </c>
      <c r="B8" s="97" t="s">
        <v>2</v>
      </c>
      <c r="C8" s="97" t="s">
        <v>112</v>
      </c>
      <c r="D8" s="110" t="s">
        <v>37</v>
      </c>
      <c r="E8" s="110"/>
      <c r="G8" s="31"/>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row>
    <row r="9" spans="1:241" ht="12.75" customHeight="1">
      <c r="A9" s="91"/>
      <c r="B9" s="97"/>
      <c r="C9" s="97"/>
      <c r="D9" s="24" t="s">
        <v>4</v>
      </c>
      <c r="E9" s="24" t="s">
        <v>5</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row>
    <row r="10" spans="1:241" ht="38.25" customHeight="1">
      <c r="A10" s="94"/>
      <c r="B10" s="97"/>
      <c r="C10" s="97"/>
      <c r="D10" s="79" t="s">
        <v>79</v>
      </c>
      <c r="E10" s="79" t="s">
        <v>79</v>
      </c>
      <c r="G10" s="5"/>
      <c r="H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row>
    <row r="11" spans="1:9" ht="38.25" customHeight="1">
      <c r="A11" s="11" t="s">
        <v>6</v>
      </c>
      <c r="B11" s="12" t="s">
        <v>39</v>
      </c>
      <c r="C11" s="39" t="s">
        <v>8</v>
      </c>
      <c r="D11" s="18">
        <v>4052</v>
      </c>
      <c r="E11" s="18">
        <v>4533</v>
      </c>
      <c r="G11" s="32"/>
      <c r="H11" s="32"/>
      <c r="I11" s="32"/>
    </row>
    <row r="12" spans="1:9" ht="38.25" customHeight="1">
      <c r="A12" s="11" t="s">
        <v>9</v>
      </c>
      <c r="B12" s="12" t="s">
        <v>97</v>
      </c>
      <c r="C12" s="39" t="s">
        <v>8</v>
      </c>
      <c r="D12" s="18">
        <v>3940</v>
      </c>
      <c r="E12" s="18">
        <v>4408</v>
      </c>
      <c r="G12" s="32"/>
      <c r="H12" s="32"/>
      <c r="I12" s="32"/>
    </row>
    <row r="13" spans="1:9" ht="38.25" customHeight="1">
      <c r="A13" s="11" t="s">
        <v>11</v>
      </c>
      <c r="B13" s="12" t="s">
        <v>98</v>
      </c>
      <c r="C13" s="39" t="s">
        <v>8</v>
      </c>
      <c r="D13" s="18">
        <v>3830</v>
      </c>
      <c r="E13" s="18">
        <v>4285</v>
      </c>
      <c r="G13" s="32"/>
      <c r="H13" s="32"/>
      <c r="I13" s="32"/>
    </row>
    <row r="14" spans="1:9" ht="38.25" customHeight="1">
      <c r="A14" s="11" t="s">
        <v>12</v>
      </c>
      <c r="B14" s="12" t="s">
        <v>99</v>
      </c>
      <c r="C14" s="13" t="s">
        <v>8</v>
      </c>
      <c r="D14" s="18">
        <v>3724</v>
      </c>
      <c r="E14" s="18">
        <v>4167</v>
      </c>
      <c r="G14" s="32"/>
      <c r="H14" s="32"/>
      <c r="I14" s="32"/>
    </row>
    <row r="15" spans="1:9" ht="38.25" customHeight="1">
      <c r="A15" s="11" t="s">
        <v>13</v>
      </c>
      <c r="B15" s="12" t="s">
        <v>100</v>
      </c>
      <c r="C15" s="13" t="s">
        <v>8</v>
      </c>
      <c r="D15" s="18">
        <v>3620</v>
      </c>
      <c r="E15" s="18">
        <v>4052</v>
      </c>
      <c r="G15" s="32"/>
      <c r="H15" s="32"/>
      <c r="I15" s="32"/>
    </row>
    <row r="16" spans="1:11" ht="25.5">
      <c r="A16" s="11" t="s">
        <v>15</v>
      </c>
      <c r="B16" s="40" t="s">
        <v>101</v>
      </c>
      <c r="C16" s="39" t="s">
        <v>8</v>
      </c>
      <c r="D16" s="18">
        <v>3520</v>
      </c>
      <c r="E16" s="18">
        <v>3940</v>
      </c>
      <c r="G16" s="32"/>
      <c r="H16" s="32"/>
      <c r="I16" s="32"/>
      <c r="J16" s="76"/>
      <c r="K16" s="80"/>
    </row>
    <row r="17" spans="1:11" ht="19.5" customHeight="1">
      <c r="A17" s="11" t="s">
        <v>42</v>
      </c>
      <c r="B17" s="12" t="s">
        <v>59</v>
      </c>
      <c r="C17" s="39" t="s">
        <v>8</v>
      </c>
      <c r="D17" s="18">
        <v>3423</v>
      </c>
      <c r="E17" s="18">
        <v>3830</v>
      </c>
      <c r="G17" s="32"/>
      <c r="H17" s="32"/>
      <c r="I17" s="32"/>
      <c r="J17" s="76"/>
      <c r="K17" s="80"/>
    </row>
    <row r="18" spans="1:11" ht="51">
      <c r="A18" s="11" t="s">
        <v>43</v>
      </c>
      <c r="B18" s="40" t="s">
        <v>90</v>
      </c>
      <c r="C18" s="39" t="s">
        <v>8</v>
      </c>
      <c r="D18" s="18">
        <v>3328</v>
      </c>
      <c r="E18" s="18">
        <v>3724</v>
      </c>
      <c r="G18" s="32"/>
      <c r="H18" s="32"/>
      <c r="I18" s="32"/>
      <c r="J18" s="76"/>
      <c r="K18" s="80"/>
    </row>
    <row r="19" spans="1:11" ht="63.75">
      <c r="A19" s="11" t="s">
        <v>44</v>
      </c>
      <c r="B19" s="40" t="s">
        <v>91</v>
      </c>
      <c r="C19" s="39" t="s">
        <v>8</v>
      </c>
      <c r="D19" s="18">
        <v>3328</v>
      </c>
      <c r="E19" s="18">
        <v>3724</v>
      </c>
      <c r="G19" s="32"/>
      <c r="H19" s="32"/>
      <c r="I19" s="32"/>
      <c r="J19" s="76"/>
      <c r="K19" s="80"/>
    </row>
    <row r="20" spans="1:11" ht="95.25" customHeight="1">
      <c r="A20" s="11" t="s">
        <v>45</v>
      </c>
      <c r="B20" s="40" t="s">
        <v>92</v>
      </c>
      <c r="C20" s="39" t="s">
        <v>8</v>
      </c>
      <c r="D20" s="18">
        <v>3145</v>
      </c>
      <c r="E20" s="18">
        <v>3520</v>
      </c>
      <c r="G20" s="32"/>
      <c r="H20" s="32"/>
      <c r="I20" s="32"/>
      <c r="J20" s="76"/>
      <c r="K20" s="80"/>
    </row>
    <row r="21" spans="1:11" ht="69" customHeight="1">
      <c r="A21" s="11" t="s">
        <v>67</v>
      </c>
      <c r="B21" s="41" t="s">
        <v>102</v>
      </c>
      <c r="C21" s="39" t="s">
        <v>8</v>
      </c>
      <c r="D21" s="18">
        <v>2891</v>
      </c>
      <c r="E21" s="18">
        <v>3328</v>
      </c>
      <c r="G21" s="32"/>
      <c r="H21" s="32"/>
      <c r="I21" s="32"/>
      <c r="J21" s="76"/>
      <c r="K21" s="80"/>
    </row>
    <row r="22" spans="1:9" ht="31.5" customHeight="1">
      <c r="A22" s="11" t="s">
        <v>68</v>
      </c>
      <c r="B22" s="41" t="s">
        <v>60</v>
      </c>
      <c r="C22" s="39" t="s">
        <v>8</v>
      </c>
      <c r="D22" s="18">
        <v>2692</v>
      </c>
      <c r="E22" s="18">
        <v>3145</v>
      </c>
      <c r="G22" s="32"/>
      <c r="H22" s="32"/>
      <c r="I22" s="32"/>
    </row>
    <row r="23" spans="1:7" ht="12.75">
      <c r="A23" s="42"/>
      <c r="B23" s="14"/>
      <c r="C23" s="42"/>
      <c r="G23" s="5"/>
    </row>
    <row r="24" ht="23.25" customHeight="1">
      <c r="B24" s="28" t="s">
        <v>53</v>
      </c>
    </row>
    <row r="25" spans="1:9" ht="27" customHeight="1">
      <c r="A25" s="90" t="s">
        <v>1</v>
      </c>
      <c r="B25" s="93" t="s">
        <v>23</v>
      </c>
      <c r="C25" s="97" t="s">
        <v>112</v>
      </c>
      <c r="D25" s="102" t="s">
        <v>37</v>
      </c>
      <c r="E25" s="103"/>
      <c r="F25" s="103"/>
      <c r="G25" s="103"/>
      <c r="H25" s="103"/>
      <c r="I25" s="104"/>
    </row>
    <row r="26" spans="1:9" ht="28.5" customHeight="1">
      <c r="A26" s="94"/>
      <c r="B26" s="94"/>
      <c r="C26" s="97"/>
      <c r="D26" s="105" t="s">
        <v>80</v>
      </c>
      <c r="E26" s="106"/>
      <c r="F26" s="106"/>
      <c r="G26" s="106"/>
      <c r="H26" s="106"/>
      <c r="I26" s="107"/>
    </row>
    <row r="27" spans="1:9" ht="16.5" customHeight="1">
      <c r="A27" s="62"/>
      <c r="B27" s="63"/>
      <c r="C27" s="24"/>
      <c r="D27" s="79">
        <v>0</v>
      </c>
      <c r="E27" s="79">
        <v>1</v>
      </c>
      <c r="F27" s="79">
        <v>2</v>
      </c>
      <c r="G27" s="79">
        <v>3</v>
      </c>
      <c r="H27" s="79">
        <v>4</v>
      </c>
      <c r="I27" s="79">
        <v>5</v>
      </c>
    </row>
    <row r="28" spans="1:12" ht="21.75" customHeight="1">
      <c r="A28" s="11" t="s">
        <v>6</v>
      </c>
      <c r="B28" s="45" t="s">
        <v>85</v>
      </c>
      <c r="C28" s="16" t="s">
        <v>8</v>
      </c>
      <c r="D28" s="18">
        <v>2135</v>
      </c>
      <c r="E28" s="18">
        <f aca="true" t="shared" si="0" ref="E28:E42">D28*1.075</f>
        <v>2295.125</v>
      </c>
      <c r="F28" s="19">
        <f aca="true" t="shared" si="1" ref="F28:G42">E28*1.05</f>
        <v>2409.88125</v>
      </c>
      <c r="G28" s="18">
        <f t="shared" si="1"/>
        <v>2530.3753125</v>
      </c>
      <c r="H28" s="19">
        <f aca="true" t="shared" si="2" ref="H28:I42">G28*1.025</f>
        <v>2593.6346953124994</v>
      </c>
      <c r="I28" s="19">
        <f t="shared" si="2"/>
        <v>2658.4755626953115</v>
      </c>
      <c r="K28" s="32"/>
      <c r="L28" s="32"/>
    </row>
    <row r="29" spans="1:12" ht="21.75" customHeight="1">
      <c r="A29" s="11"/>
      <c r="B29" s="21" t="s">
        <v>24</v>
      </c>
      <c r="C29" s="16" t="s">
        <v>8</v>
      </c>
      <c r="D29" s="18">
        <v>1677</v>
      </c>
      <c r="E29" s="18">
        <f t="shared" si="0"/>
        <v>1802.7749999999999</v>
      </c>
      <c r="F29" s="19">
        <f t="shared" si="1"/>
        <v>1892.91375</v>
      </c>
      <c r="G29" s="18">
        <f t="shared" si="1"/>
        <v>1987.5594375</v>
      </c>
      <c r="H29" s="19">
        <f t="shared" si="2"/>
        <v>2037.2484234375</v>
      </c>
      <c r="I29" s="19">
        <f t="shared" si="2"/>
        <v>2088.1796340234373</v>
      </c>
      <c r="K29" s="32"/>
      <c r="L29" s="32"/>
    </row>
    <row r="30" spans="1:12" ht="21" customHeight="1">
      <c r="A30" s="11"/>
      <c r="B30" s="21" t="s">
        <v>25</v>
      </c>
      <c r="C30" s="16" t="s">
        <v>8</v>
      </c>
      <c r="D30" s="18">
        <v>1350</v>
      </c>
      <c r="E30" s="18">
        <f t="shared" si="0"/>
        <v>1451.25</v>
      </c>
      <c r="F30" s="19">
        <f t="shared" si="1"/>
        <v>1523.8125</v>
      </c>
      <c r="G30" s="18">
        <f t="shared" si="1"/>
        <v>1600.003125</v>
      </c>
      <c r="H30" s="19">
        <f t="shared" si="2"/>
        <v>1640.0032031249998</v>
      </c>
      <c r="I30" s="19">
        <f t="shared" si="2"/>
        <v>1681.0032832031247</v>
      </c>
      <c r="K30" s="32"/>
      <c r="L30" s="32"/>
    </row>
    <row r="31" spans="1:241" ht="28.5" customHeight="1">
      <c r="A31" s="11" t="s">
        <v>9</v>
      </c>
      <c r="B31" s="45" t="s">
        <v>84</v>
      </c>
      <c r="C31" s="16" t="s">
        <v>8</v>
      </c>
      <c r="D31" s="18">
        <v>1911</v>
      </c>
      <c r="E31" s="18">
        <f t="shared" si="0"/>
        <v>2054.325</v>
      </c>
      <c r="F31" s="19">
        <f t="shared" si="1"/>
        <v>2157.0412499999998</v>
      </c>
      <c r="G31" s="18">
        <f t="shared" si="1"/>
        <v>2264.8933125</v>
      </c>
      <c r="H31" s="19">
        <f t="shared" si="2"/>
        <v>2321.5156453124996</v>
      </c>
      <c r="I31" s="19">
        <f t="shared" si="2"/>
        <v>2379.5535364453117</v>
      </c>
      <c r="K31" s="32"/>
      <c r="L31" s="32"/>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row>
    <row r="32" spans="1:12" ht="21" customHeight="1">
      <c r="A32" s="11"/>
      <c r="B32" s="21" t="s">
        <v>24</v>
      </c>
      <c r="C32" s="16" t="s">
        <v>8</v>
      </c>
      <c r="D32" s="18">
        <v>1516</v>
      </c>
      <c r="E32" s="18">
        <f t="shared" si="0"/>
        <v>1629.7</v>
      </c>
      <c r="F32" s="19">
        <f t="shared" si="1"/>
        <v>1711.1850000000002</v>
      </c>
      <c r="G32" s="18">
        <f t="shared" si="1"/>
        <v>1796.7442500000002</v>
      </c>
      <c r="H32" s="19">
        <f t="shared" si="2"/>
        <v>1841.66285625</v>
      </c>
      <c r="I32" s="19">
        <f t="shared" si="2"/>
        <v>1887.70442765625</v>
      </c>
      <c r="K32" s="32"/>
      <c r="L32" s="32"/>
    </row>
    <row r="33" spans="1:12" ht="24" customHeight="1">
      <c r="A33" s="11"/>
      <c r="B33" s="21" t="s">
        <v>25</v>
      </c>
      <c r="C33" s="16" t="s">
        <v>8</v>
      </c>
      <c r="D33" s="18">
        <v>1300</v>
      </c>
      <c r="E33" s="18">
        <f t="shared" si="0"/>
        <v>1397.5</v>
      </c>
      <c r="F33" s="19">
        <f t="shared" si="1"/>
        <v>1467.375</v>
      </c>
      <c r="G33" s="18">
        <f t="shared" si="1"/>
        <v>1540.74375</v>
      </c>
      <c r="H33" s="19">
        <f t="shared" si="2"/>
        <v>1579.26234375</v>
      </c>
      <c r="I33" s="19">
        <f t="shared" si="2"/>
        <v>1618.7439023437498</v>
      </c>
      <c r="K33" s="32"/>
      <c r="L33" s="32"/>
    </row>
    <row r="34" spans="1:12" ht="21" customHeight="1">
      <c r="A34" s="11"/>
      <c r="B34" s="21" t="s">
        <v>27</v>
      </c>
      <c r="C34" s="16" t="s">
        <v>8</v>
      </c>
      <c r="D34" s="18">
        <v>1290</v>
      </c>
      <c r="E34" s="18">
        <f t="shared" si="0"/>
        <v>1386.75</v>
      </c>
      <c r="F34" s="19">
        <f t="shared" si="1"/>
        <v>1456.0875</v>
      </c>
      <c r="G34" s="18">
        <f t="shared" si="1"/>
        <v>1528.8918750000003</v>
      </c>
      <c r="H34" s="19">
        <f t="shared" si="2"/>
        <v>1567.1141718750002</v>
      </c>
      <c r="I34" s="19">
        <f t="shared" si="2"/>
        <v>1606.292026171875</v>
      </c>
      <c r="K34" s="32"/>
      <c r="L34" s="32"/>
    </row>
    <row r="35" spans="1:12" ht="29.25" customHeight="1">
      <c r="A35" s="11" t="s">
        <v>11</v>
      </c>
      <c r="B35" s="45" t="s">
        <v>83</v>
      </c>
      <c r="C35" s="16" t="s">
        <v>17</v>
      </c>
      <c r="D35" s="18">
        <v>1310</v>
      </c>
      <c r="E35" s="18">
        <f t="shared" si="0"/>
        <v>1408.25</v>
      </c>
      <c r="F35" s="19">
        <f t="shared" si="1"/>
        <v>1478.6625000000001</v>
      </c>
      <c r="G35" s="18">
        <f t="shared" si="1"/>
        <v>1552.5956250000002</v>
      </c>
      <c r="H35" s="19">
        <f t="shared" si="2"/>
        <v>1591.410515625</v>
      </c>
      <c r="I35" s="19">
        <f t="shared" si="2"/>
        <v>1631.1957785156249</v>
      </c>
      <c r="K35" s="32"/>
      <c r="L35" s="32"/>
    </row>
    <row r="36" spans="1:12" ht="16.5" customHeight="1">
      <c r="A36" s="11"/>
      <c r="B36" s="21" t="s">
        <v>24</v>
      </c>
      <c r="C36" s="16" t="s">
        <v>17</v>
      </c>
      <c r="D36" s="18">
        <v>1300</v>
      </c>
      <c r="E36" s="18">
        <f t="shared" si="0"/>
        <v>1397.5</v>
      </c>
      <c r="F36" s="19">
        <f t="shared" si="1"/>
        <v>1467.375</v>
      </c>
      <c r="G36" s="18">
        <f t="shared" si="1"/>
        <v>1540.74375</v>
      </c>
      <c r="H36" s="19">
        <f t="shared" si="2"/>
        <v>1579.26234375</v>
      </c>
      <c r="I36" s="19">
        <f t="shared" si="2"/>
        <v>1618.7439023437498</v>
      </c>
      <c r="K36" s="32"/>
      <c r="L36" s="32"/>
    </row>
    <row r="37" spans="1:12" ht="18.75" customHeight="1">
      <c r="A37" s="11"/>
      <c r="B37" s="21" t="s">
        <v>25</v>
      </c>
      <c r="C37" s="16" t="s">
        <v>17</v>
      </c>
      <c r="D37" s="18">
        <v>1290</v>
      </c>
      <c r="E37" s="18">
        <f t="shared" si="0"/>
        <v>1386.75</v>
      </c>
      <c r="F37" s="19">
        <f t="shared" si="1"/>
        <v>1456.0875</v>
      </c>
      <c r="G37" s="18">
        <f t="shared" si="1"/>
        <v>1528.8918750000003</v>
      </c>
      <c r="H37" s="19">
        <f t="shared" si="2"/>
        <v>1567.1141718750002</v>
      </c>
      <c r="I37" s="19">
        <f t="shared" si="2"/>
        <v>1606.292026171875</v>
      </c>
      <c r="K37" s="32"/>
      <c r="L37" s="32"/>
    </row>
    <row r="38" spans="1:12" ht="17.25" customHeight="1">
      <c r="A38" s="11"/>
      <c r="B38" s="21" t="s">
        <v>27</v>
      </c>
      <c r="C38" s="16" t="s">
        <v>17</v>
      </c>
      <c r="D38" s="18">
        <v>1280</v>
      </c>
      <c r="E38" s="18">
        <f t="shared" si="0"/>
        <v>1376</v>
      </c>
      <c r="F38" s="19">
        <f t="shared" si="1"/>
        <v>1444.8</v>
      </c>
      <c r="G38" s="18">
        <f t="shared" si="1"/>
        <v>1517.04</v>
      </c>
      <c r="H38" s="19">
        <f t="shared" si="2"/>
        <v>1554.966</v>
      </c>
      <c r="I38" s="19">
        <f t="shared" si="2"/>
        <v>1593.8401499999998</v>
      </c>
      <c r="K38" s="32"/>
      <c r="L38" s="32"/>
    </row>
    <row r="39" spans="1:12" ht="21" customHeight="1">
      <c r="A39" s="11" t="s">
        <v>12</v>
      </c>
      <c r="B39" s="45" t="s">
        <v>86</v>
      </c>
      <c r="C39" s="16" t="s">
        <v>18</v>
      </c>
      <c r="D39" s="18">
        <v>1290</v>
      </c>
      <c r="E39" s="18">
        <f t="shared" si="0"/>
        <v>1386.75</v>
      </c>
      <c r="F39" s="19">
        <f t="shared" si="1"/>
        <v>1456.0875</v>
      </c>
      <c r="G39" s="18">
        <f t="shared" si="1"/>
        <v>1528.8918750000003</v>
      </c>
      <c r="H39" s="19">
        <f t="shared" si="2"/>
        <v>1567.1141718750002</v>
      </c>
      <c r="I39" s="19">
        <f t="shared" si="2"/>
        <v>1606.292026171875</v>
      </c>
      <c r="K39" s="32"/>
      <c r="L39" s="32"/>
    </row>
    <row r="40" spans="1:12" ht="19.5" customHeight="1">
      <c r="A40" s="11"/>
      <c r="B40" s="21" t="s">
        <v>24</v>
      </c>
      <c r="C40" s="16" t="s">
        <v>18</v>
      </c>
      <c r="D40" s="18">
        <v>1280</v>
      </c>
      <c r="E40" s="18">
        <f t="shared" si="0"/>
        <v>1376</v>
      </c>
      <c r="F40" s="19">
        <f t="shared" si="1"/>
        <v>1444.8</v>
      </c>
      <c r="G40" s="18">
        <f t="shared" si="1"/>
        <v>1517.04</v>
      </c>
      <c r="H40" s="19">
        <f t="shared" si="2"/>
        <v>1554.966</v>
      </c>
      <c r="I40" s="19">
        <f t="shared" si="2"/>
        <v>1593.8401499999998</v>
      </c>
      <c r="K40" s="32"/>
      <c r="L40" s="32"/>
    </row>
    <row r="41" spans="1:12" ht="18.75" customHeight="1">
      <c r="A41" s="11"/>
      <c r="B41" s="21" t="s">
        <v>25</v>
      </c>
      <c r="C41" s="16" t="s">
        <v>18</v>
      </c>
      <c r="D41" s="18">
        <v>1270</v>
      </c>
      <c r="E41" s="18">
        <f t="shared" si="0"/>
        <v>1365.25</v>
      </c>
      <c r="F41" s="19">
        <f t="shared" si="1"/>
        <v>1433.5125</v>
      </c>
      <c r="G41" s="18">
        <f t="shared" si="1"/>
        <v>1505.1881250000001</v>
      </c>
      <c r="H41" s="19">
        <f t="shared" si="2"/>
        <v>1542.817828125</v>
      </c>
      <c r="I41" s="19">
        <f t="shared" si="2"/>
        <v>1581.388273828125</v>
      </c>
      <c r="K41" s="32"/>
      <c r="L41" s="32"/>
    </row>
    <row r="42" spans="1:12" ht="17.25" customHeight="1">
      <c r="A42" s="11"/>
      <c r="B42" s="21" t="s">
        <v>27</v>
      </c>
      <c r="C42" s="16" t="s">
        <v>18</v>
      </c>
      <c r="D42" s="18">
        <v>1260</v>
      </c>
      <c r="E42" s="18">
        <f t="shared" si="0"/>
        <v>1354.5</v>
      </c>
      <c r="F42" s="19">
        <f t="shared" si="1"/>
        <v>1422.2250000000001</v>
      </c>
      <c r="G42" s="18">
        <f t="shared" si="1"/>
        <v>1493.3362500000003</v>
      </c>
      <c r="H42" s="19">
        <f t="shared" si="2"/>
        <v>1530.6696562500001</v>
      </c>
      <c r="I42" s="19">
        <f t="shared" si="2"/>
        <v>1568.93639765625</v>
      </c>
      <c r="K42" s="32"/>
      <c r="L42" s="32"/>
    </row>
    <row r="43" spans="1:12" ht="15.75" customHeight="1">
      <c r="A43" s="67"/>
      <c r="B43" s="67"/>
      <c r="C43" s="67"/>
      <c r="D43" s="67"/>
      <c r="E43" s="67"/>
      <c r="F43" s="67"/>
      <c r="K43" s="82"/>
      <c r="L43" s="32"/>
    </row>
    <row r="44" spans="2:12" ht="15.75">
      <c r="B44" s="28" t="s">
        <v>54</v>
      </c>
      <c r="K44" s="82"/>
      <c r="L44" s="32"/>
    </row>
    <row r="45" spans="1:12" ht="22.5" customHeight="1">
      <c r="A45" s="90" t="s">
        <v>1</v>
      </c>
      <c r="B45" s="93" t="s">
        <v>2</v>
      </c>
      <c r="C45" s="97" t="s">
        <v>112</v>
      </c>
      <c r="D45" s="102" t="s">
        <v>37</v>
      </c>
      <c r="E45" s="103"/>
      <c r="F45" s="103"/>
      <c r="G45" s="103"/>
      <c r="H45" s="103"/>
      <c r="I45" s="104"/>
      <c r="K45" s="82"/>
      <c r="L45" s="32"/>
    </row>
    <row r="46" spans="1:12" ht="28.5" customHeight="1">
      <c r="A46" s="101"/>
      <c r="B46" s="108"/>
      <c r="C46" s="97"/>
      <c r="D46" s="105" t="s">
        <v>80</v>
      </c>
      <c r="E46" s="106"/>
      <c r="F46" s="106"/>
      <c r="G46" s="106"/>
      <c r="H46" s="106"/>
      <c r="I46" s="107"/>
      <c r="K46" s="82"/>
      <c r="L46" s="32"/>
    </row>
    <row r="47" spans="1:12" ht="13.5" customHeight="1">
      <c r="A47" s="64"/>
      <c r="B47" s="65"/>
      <c r="C47" s="24"/>
      <c r="D47" s="79">
        <v>0</v>
      </c>
      <c r="E47" s="79">
        <v>1</v>
      </c>
      <c r="F47" s="79">
        <v>2</v>
      </c>
      <c r="G47" s="79">
        <v>3</v>
      </c>
      <c r="H47" s="79">
        <v>4</v>
      </c>
      <c r="I47" s="79">
        <v>5</v>
      </c>
      <c r="L47" s="32"/>
    </row>
    <row r="48" spans="1:241" ht="40.5" customHeight="1">
      <c r="A48" s="24">
        <v>1</v>
      </c>
      <c r="B48" s="47" t="s">
        <v>93</v>
      </c>
      <c r="C48" s="16" t="s">
        <v>8</v>
      </c>
      <c r="D48" s="18">
        <v>1911</v>
      </c>
      <c r="E48" s="18">
        <f aca="true" t="shared" si="3" ref="E48:E63">D48*1.075</f>
        <v>2054.325</v>
      </c>
      <c r="F48" s="19">
        <f aca="true" t="shared" si="4" ref="F48:G63">E48*1.05</f>
        <v>2157.0412499999998</v>
      </c>
      <c r="G48" s="18">
        <f t="shared" si="4"/>
        <v>2264.8933125</v>
      </c>
      <c r="H48" s="19">
        <f aca="true" t="shared" si="5" ref="H48:I63">G48*1.025</f>
        <v>2321.5156453124996</v>
      </c>
      <c r="I48" s="19">
        <f t="shared" si="5"/>
        <v>2379.5535364453117</v>
      </c>
      <c r="K48" s="32"/>
      <c r="L48" s="32"/>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row>
    <row r="49" spans="1:241" ht="18" customHeight="1">
      <c r="A49" s="24"/>
      <c r="B49" s="22" t="s">
        <v>24</v>
      </c>
      <c r="C49" s="16" t="s">
        <v>8</v>
      </c>
      <c r="D49" s="18">
        <v>1516</v>
      </c>
      <c r="E49" s="18">
        <f t="shared" si="3"/>
        <v>1629.7</v>
      </c>
      <c r="F49" s="19">
        <f t="shared" si="4"/>
        <v>1711.1850000000002</v>
      </c>
      <c r="G49" s="18">
        <f t="shared" si="4"/>
        <v>1796.7442500000002</v>
      </c>
      <c r="H49" s="19">
        <f t="shared" si="5"/>
        <v>1841.66285625</v>
      </c>
      <c r="I49" s="19">
        <f t="shared" si="5"/>
        <v>1887.70442765625</v>
      </c>
      <c r="K49" s="32"/>
      <c r="L49" s="32"/>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row>
    <row r="50" spans="1:241" ht="16.5" customHeight="1">
      <c r="A50" s="24"/>
      <c r="B50" s="22" t="s">
        <v>25</v>
      </c>
      <c r="C50" s="16" t="s">
        <v>8</v>
      </c>
      <c r="D50" s="18">
        <v>1300</v>
      </c>
      <c r="E50" s="18">
        <f t="shared" si="3"/>
        <v>1397.5</v>
      </c>
      <c r="F50" s="19">
        <f t="shared" si="4"/>
        <v>1467.375</v>
      </c>
      <c r="G50" s="18">
        <f t="shared" si="4"/>
        <v>1540.74375</v>
      </c>
      <c r="H50" s="19">
        <f t="shared" si="5"/>
        <v>1579.26234375</v>
      </c>
      <c r="I50" s="19">
        <f t="shared" si="5"/>
        <v>1618.7439023437498</v>
      </c>
      <c r="K50" s="32"/>
      <c r="L50" s="32"/>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row>
    <row r="51" spans="1:241" ht="15" customHeight="1">
      <c r="A51" s="24"/>
      <c r="B51" s="22" t="s">
        <v>27</v>
      </c>
      <c r="C51" s="16" t="s">
        <v>8</v>
      </c>
      <c r="D51" s="18">
        <v>1290</v>
      </c>
      <c r="E51" s="18">
        <f t="shared" si="3"/>
        <v>1386.75</v>
      </c>
      <c r="F51" s="19">
        <f t="shared" si="4"/>
        <v>1456.0875</v>
      </c>
      <c r="G51" s="18">
        <f t="shared" si="4"/>
        <v>1528.8918750000003</v>
      </c>
      <c r="H51" s="19">
        <f t="shared" si="5"/>
        <v>1567.1141718750002</v>
      </c>
      <c r="I51" s="19">
        <f t="shared" si="5"/>
        <v>1606.292026171875</v>
      </c>
      <c r="K51" s="32"/>
      <c r="L51" s="32"/>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row>
    <row r="52" spans="1:241" ht="20.25" customHeight="1">
      <c r="A52" s="24">
        <v>2</v>
      </c>
      <c r="B52" s="77" t="s">
        <v>82</v>
      </c>
      <c r="C52" s="16" t="s">
        <v>8</v>
      </c>
      <c r="D52" s="18">
        <v>1911</v>
      </c>
      <c r="E52" s="18">
        <f t="shared" si="3"/>
        <v>2054.325</v>
      </c>
      <c r="F52" s="19">
        <f t="shared" si="4"/>
        <v>2157.0412499999998</v>
      </c>
      <c r="G52" s="18">
        <f t="shared" si="4"/>
        <v>2264.8933125</v>
      </c>
      <c r="H52" s="19">
        <f t="shared" si="5"/>
        <v>2321.5156453124996</v>
      </c>
      <c r="I52" s="19">
        <f t="shared" si="5"/>
        <v>2379.5535364453117</v>
      </c>
      <c r="K52" s="32"/>
      <c r="L52" s="32"/>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row>
    <row r="53" spans="1:241" ht="12.75">
      <c r="A53" s="24"/>
      <c r="B53" s="22" t="s">
        <v>24</v>
      </c>
      <c r="C53" s="16" t="s">
        <v>8</v>
      </c>
      <c r="D53" s="18">
        <v>1516</v>
      </c>
      <c r="E53" s="18">
        <f t="shared" si="3"/>
        <v>1629.7</v>
      </c>
      <c r="F53" s="19">
        <f t="shared" si="4"/>
        <v>1711.1850000000002</v>
      </c>
      <c r="G53" s="18">
        <f t="shared" si="4"/>
        <v>1796.7442500000002</v>
      </c>
      <c r="H53" s="19">
        <f t="shared" si="5"/>
        <v>1841.66285625</v>
      </c>
      <c r="I53" s="19">
        <f t="shared" si="5"/>
        <v>1887.70442765625</v>
      </c>
      <c r="K53" s="32"/>
      <c r="L53" s="32"/>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row>
    <row r="54" spans="1:241" ht="12.75">
      <c r="A54" s="24"/>
      <c r="B54" s="22" t="s">
        <v>25</v>
      </c>
      <c r="C54" s="16" t="s">
        <v>8</v>
      </c>
      <c r="D54" s="18">
        <v>1300</v>
      </c>
      <c r="E54" s="18">
        <f t="shared" si="3"/>
        <v>1397.5</v>
      </c>
      <c r="F54" s="19">
        <f t="shared" si="4"/>
        <v>1467.375</v>
      </c>
      <c r="G54" s="18">
        <f t="shared" si="4"/>
        <v>1540.74375</v>
      </c>
      <c r="H54" s="19">
        <f t="shared" si="5"/>
        <v>1579.26234375</v>
      </c>
      <c r="I54" s="19">
        <f t="shared" si="5"/>
        <v>1618.7439023437498</v>
      </c>
      <c r="K54" s="32"/>
      <c r="L54" s="32"/>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row>
    <row r="55" spans="1:241" ht="12.75">
      <c r="A55" s="24"/>
      <c r="B55" s="22" t="s">
        <v>27</v>
      </c>
      <c r="C55" s="16" t="s">
        <v>8</v>
      </c>
      <c r="D55" s="18">
        <v>1290</v>
      </c>
      <c r="E55" s="18">
        <f t="shared" si="3"/>
        <v>1386.75</v>
      </c>
      <c r="F55" s="19">
        <f t="shared" si="4"/>
        <v>1456.0875</v>
      </c>
      <c r="G55" s="18">
        <f t="shared" si="4"/>
        <v>1528.8918750000003</v>
      </c>
      <c r="H55" s="19">
        <f t="shared" si="5"/>
        <v>1567.1141718750002</v>
      </c>
      <c r="I55" s="19">
        <f t="shared" si="5"/>
        <v>1606.292026171875</v>
      </c>
      <c r="K55" s="32"/>
      <c r="L55" s="32"/>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row>
    <row r="56" spans="1:241" ht="28.5" customHeight="1">
      <c r="A56" s="24">
        <v>3</v>
      </c>
      <c r="B56" s="15" t="s">
        <v>94</v>
      </c>
      <c r="C56" s="16" t="s">
        <v>17</v>
      </c>
      <c r="D56" s="18">
        <v>1310</v>
      </c>
      <c r="E56" s="18">
        <f t="shared" si="3"/>
        <v>1408.25</v>
      </c>
      <c r="F56" s="19">
        <f t="shared" si="4"/>
        <v>1478.6625000000001</v>
      </c>
      <c r="G56" s="18">
        <f t="shared" si="4"/>
        <v>1552.5956250000002</v>
      </c>
      <c r="H56" s="19">
        <f t="shared" si="5"/>
        <v>1591.410515625</v>
      </c>
      <c r="I56" s="19">
        <f t="shared" si="5"/>
        <v>1631.1957785156249</v>
      </c>
      <c r="K56" s="32"/>
      <c r="L56" s="32"/>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row>
    <row r="57" spans="1:241" ht="12.75">
      <c r="A57" s="24"/>
      <c r="B57" s="22" t="s">
        <v>24</v>
      </c>
      <c r="C57" s="16" t="s">
        <v>17</v>
      </c>
      <c r="D57" s="18">
        <v>1300</v>
      </c>
      <c r="E57" s="18">
        <f t="shared" si="3"/>
        <v>1397.5</v>
      </c>
      <c r="F57" s="19">
        <f t="shared" si="4"/>
        <v>1467.375</v>
      </c>
      <c r="G57" s="18">
        <f t="shared" si="4"/>
        <v>1540.74375</v>
      </c>
      <c r="H57" s="19">
        <f t="shared" si="5"/>
        <v>1579.26234375</v>
      </c>
      <c r="I57" s="19">
        <f t="shared" si="5"/>
        <v>1618.7439023437498</v>
      </c>
      <c r="K57" s="32"/>
      <c r="L57" s="32"/>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row>
    <row r="58" spans="1:241" ht="12.75">
      <c r="A58" s="24"/>
      <c r="B58" s="22" t="s">
        <v>25</v>
      </c>
      <c r="C58" s="16" t="s">
        <v>17</v>
      </c>
      <c r="D58" s="18">
        <v>1290</v>
      </c>
      <c r="E58" s="18">
        <f t="shared" si="3"/>
        <v>1386.75</v>
      </c>
      <c r="F58" s="19">
        <f t="shared" si="4"/>
        <v>1456.0875</v>
      </c>
      <c r="G58" s="18">
        <f t="shared" si="4"/>
        <v>1528.8918750000003</v>
      </c>
      <c r="H58" s="19">
        <f t="shared" si="5"/>
        <v>1567.1141718750002</v>
      </c>
      <c r="I58" s="19">
        <f t="shared" si="5"/>
        <v>1606.292026171875</v>
      </c>
      <c r="K58" s="32"/>
      <c r="L58" s="32"/>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row>
    <row r="59" spans="1:241" ht="12.75">
      <c r="A59" s="24"/>
      <c r="B59" s="22" t="s">
        <v>27</v>
      </c>
      <c r="C59" s="16" t="s">
        <v>17</v>
      </c>
      <c r="D59" s="18">
        <v>1280</v>
      </c>
      <c r="E59" s="18">
        <f t="shared" si="3"/>
        <v>1376</v>
      </c>
      <c r="F59" s="19">
        <f t="shared" si="4"/>
        <v>1444.8</v>
      </c>
      <c r="G59" s="18">
        <f t="shared" si="4"/>
        <v>1517.04</v>
      </c>
      <c r="H59" s="19">
        <f t="shared" si="5"/>
        <v>1554.966</v>
      </c>
      <c r="I59" s="19">
        <f t="shared" si="5"/>
        <v>1593.8401499999998</v>
      </c>
      <c r="K59" s="32"/>
      <c r="L59" s="32"/>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row>
    <row r="60" spans="1:241" ht="30" customHeight="1">
      <c r="A60" s="24">
        <v>4</v>
      </c>
      <c r="B60" s="15" t="s">
        <v>95</v>
      </c>
      <c r="C60" s="16" t="s">
        <v>18</v>
      </c>
      <c r="D60" s="18">
        <v>1290</v>
      </c>
      <c r="E60" s="18">
        <f t="shared" si="3"/>
        <v>1386.75</v>
      </c>
      <c r="F60" s="19">
        <f t="shared" si="4"/>
        <v>1456.0875</v>
      </c>
      <c r="G60" s="18">
        <f t="shared" si="4"/>
        <v>1528.8918750000003</v>
      </c>
      <c r="H60" s="19">
        <f t="shared" si="5"/>
        <v>1567.1141718750002</v>
      </c>
      <c r="I60" s="19">
        <f t="shared" si="5"/>
        <v>1606.292026171875</v>
      </c>
      <c r="K60" s="32"/>
      <c r="L60" s="32"/>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row>
    <row r="61" spans="1:241" ht="12.75">
      <c r="A61" s="24"/>
      <c r="B61" s="22" t="s">
        <v>24</v>
      </c>
      <c r="C61" s="16" t="s">
        <v>18</v>
      </c>
      <c r="D61" s="18">
        <v>1280</v>
      </c>
      <c r="E61" s="18">
        <f t="shared" si="3"/>
        <v>1376</v>
      </c>
      <c r="F61" s="19">
        <f t="shared" si="4"/>
        <v>1444.8</v>
      </c>
      <c r="G61" s="18">
        <f t="shared" si="4"/>
        <v>1517.04</v>
      </c>
      <c r="H61" s="19">
        <f t="shared" si="5"/>
        <v>1554.966</v>
      </c>
      <c r="I61" s="19">
        <f t="shared" si="5"/>
        <v>1593.8401499999998</v>
      </c>
      <c r="K61" s="32"/>
      <c r="L61" s="32"/>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row>
    <row r="62" spans="1:241" ht="12.75">
      <c r="A62" s="24"/>
      <c r="B62" s="22" t="s">
        <v>25</v>
      </c>
      <c r="C62" s="16" t="s">
        <v>18</v>
      </c>
      <c r="D62" s="18">
        <v>1270</v>
      </c>
      <c r="E62" s="18">
        <f t="shared" si="3"/>
        <v>1365.25</v>
      </c>
      <c r="F62" s="19">
        <f t="shared" si="4"/>
        <v>1433.5125</v>
      </c>
      <c r="G62" s="18">
        <f t="shared" si="4"/>
        <v>1505.1881250000001</v>
      </c>
      <c r="H62" s="19">
        <f t="shared" si="5"/>
        <v>1542.817828125</v>
      </c>
      <c r="I62" s="19">
        <f t="shared" si="5"/>
        <v>1581.388273828125</v>
      </c>
      <c r="K62" s="32"/>
      <c r="L62" s="32"/>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row>
    <row r="63" spans="1:241" ht="12.75">
      <c r="A63" s="24"/>
      <c r="B63" s="23" t="s">
        <v>27</v>
      </c>
      <c r="C63" s="16" t="s">
        <v>18</v>
      </c>
      <c r="D63" s="18">
        <v>1260</v>
      </c>
      <c r="E63" s="18">
        <f t="shared" si="3"/>
        <v>1354.5</v>
      </c>
      <c r="F63" s="19">
        <f t="shared" si="4"/>
        <v>1422.2250000000001</v>
      </c>
      <c r="G63" s="18">
        <f t="shared" si="4"/>
        <v>1493.3362500000003</v>
      </c>
      <c r="H63" s="19">
        <f t="shared" si="5"/>
        <v>1530.6696562500001</v>
      </c>
      <c r="I63" s="19">
        <f t="shared" si="5"/>
        <v>1568.93639765625</v>
      </c>
      <c r="K63" s="32"/>
      <c r="L63" s="32"/>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row>
    <row r="65" ht="12.75">
      <c r="A65" s="5" t="s">
        <v>48</v>
      </c>
    </row>
    <row r="66" ht="12.75">
      <c r="A66" s="4" t="s">
        <v>49</v>
      </c>
    </row>
    <row r="67" ht="12.75">
      <c r="A67" s="4" t="s">
        <v>50</v>
      </c>
    </row>
    <row r="68" ht="12.75">
      <c r="A68" s="4" t="s">
        <v>51</v>
      </c>
    </row>
    <row r="69" spans="1:11" ht="30" customHeight="1">
      <c r="A69" s="111" t="s">
        <v>119</v>
      </c>
      <c r="B69" s="111"/>
      <c r="C69" s="111"/>
      <c r="D69" s="111"/>
      <c r="E69" s="111"/>
      <c r="F69" s="111"/>
      <c r="G69" s="111"/>
      <c r="H69" s="111"/>
      <c r="I69" s="111"/>
      <c r="J69" s="111"/>
      <c r="K69" s="111"/>
    </row>
    <row r="70" spans="1:3" ht="12.75">
      <c r="A70" s="48"/>
      <c r="C70" s="48"/>
    </row>
    <row r="71" spans="1:11" ht="79.5" customHeight="1">
      <c r="A71" s="109" t="s">
        <v>63</v>
      </c>
      <c r="B71" s="109"/>
      <c r="C71" s="109"/>
      <c r="D71" s="109"/>
      <c r="E71" s="109"/>
      <c r="F71" s="109"/>
      <c r="G71" s="109"/>
      <c r="H71" s="109"/>
      <c r="I71" s="109"/>
      <c r="J71" s="109"/>
      <c r="K71" s="109"/>
    </row>
  </sheetData>
  <sheetProtection/>
  <mergeCells count="16">
    <mergeCell ref="A69:K69"/>
    <mergeCell ref="C25:C26"/>
    <mergeCell ref="D25:I25"/>
    <mergeCell ref="D26:I26"/>
    <mergeCell ref="D45:I45"/>
    <mergeCell ref="D46:I46"/>
    <mergeCell ref="A71:K71"/>
    <mergeCell ref="B45:B46"/>
    <mergeCell ref="C45:C46"/>
    <mergeCell ref="A45:A46"/>
    <mergeCell ref="A8:A10"/>
    <mergeCell ref="B8:B10"/>
    <mergeCell ref="A25:A26"/>
    <mergeCell ref="B25:B26"/>
    <mergeCell ref="C8:C10"/>
    <mergeCell ref="D8:E8"/>
  </mergeCells>
  <printOptions/>
  <pageMargins left="0.46" right="0.2" top="0.48" bottom="0.38" header="0.3" footer="0.21"/>
  <pageSetup firstPageNumber="21"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IK57"/>
  <sheetViews>
    <sheetView zoomScale="125" zoomScaleNormal="125" zoomScalePageLayoutView="0" workbookViewId="0" topLeftCell="A49">
      <selection activeCell="A1" sqref="A1"/>
    </sheetView>
  </sheetViews>
  <sheetFormatPr defaultColWidth="9.140625" defaultRowHeight="12.75"/>
  <cols>
    <col min="1" max="1" width="4.421875" style="4" customWidth="1"/>
    <col min="2" max="2" width="32.28125" style="4" customWidth="1"/>
    <col min="3" max="3" width="7.7109375" style="4" customWidth="1"/>
    <col min="4" max="9" width="8.8515625" style="4" customWidth="1"/>
    <col min="10" max="245" width="9.140625" style="4" customWidth="1"/>
    <col min="246" max="16384" width="9.140625" style="26" customWidth="1"/>
  </cols>
  <sheetData>
    <row r="1" spans="1:7" ht="18.75">
      <c r="A1" s="25" t="s">
        <v>22</v>
      </c>
      <c r="B1" s="26"/>
      <c r="G1" s="2"/>
    </row>
    <row r="2" ht="15.75">
      <c r="G2" s="2"/>
    </row>
    <row r="3" spans="2:8" ht="21" customHeight="1">
      <c r="B3" s="17" t="s">
        <v>21</v>
      </c>
      <c r="C3" s="17"/>
      <c r="D3" s="17"/>
      <c r="E3" s="17"/>
      <c r="F3" s="17"/>
      <c r="G3" s="17"/>
      <c r="H3" s="17"/>
    </row>
    <row r="4" spans="2:8" ht="21" customHeight="1">
      <c r="B4" s="28" t="s">
        <v>56</v>
      </c>
      <c r="C4" s="17"/>
      <c r="D4" s="17"/>
      <c r="E4" s="17"/>
      <c r="F4" s="17"/>
      <c r="G4" s="17"/>
      <c r="H4" s="17"/>
    </row>
    <row r="5" ht="12.75">
      <c r="B5" s="3"/>
    </row>
    <row r="6" spans="1:2" ht="15.75">
      <c r="A6" s="37"/>
      <c r="B6" s="28" t="s">
        <v>52</v>
      </c>
    </row>
    <row r="7" spans="1:245" ht="30" customHeight="1">
      <c r="A7" s="90" t="s">
        <v>1</v>
      </c>
      <c r="B7" s="97" t="s">
        <v>2</v>
      </c>
      <c r="C7" s="93" t="s">
        <v>112</v>
      </c>
      <c r="D7" s="110" t="s">
        <v>38</v>
      </c>
      <c r="E7" s="110"/>
      <c r="F7" s="31"/>
      <c r="H7" s="26"/>
      <c r="I7" s="26"/>
      <c r="J7" s="26"/>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12.75" customHeight="1">
      <c r="A8" s="91"/>
      <c r="B8" s="97"/>
      <c r="C8" s="94"/>
      <c r="D8" s="24" t="s">
        <v>4</v>
      </c>
      <c r="E8" s="24" t="s">
        <v>5</v>
      </c>
      <c r="H8" s="26"/>
      <c r="I8" s="26"/>
      <c r="J8" s="26"/>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38.25" customHeight="1">
      <c r="A9" s="94"/>
      <c r="B9" s="97"/>
      <c r="C9" s="95"/>
      <c r="D9" s="24" t="s">
        <v>79</v>
      </c>
      <c r="E9" s="24" t="s">
        <v>79</v>
      </c>
      <c r="H9" s="26"/>
      <c r="I9" s="26"/>
      <c r="J9" s="26"/>
      <c r="K9" s="38"/>
      <c r="L9" s="5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row>
    <row r="10" spans="1:12" ht="38.25" customHeight="1">
      <c r="A10" s="113" t="s">
        <v>6</v>
      </c>
      <c r="B10" s="12" t="s">
        <v>40</v>
      </c>
      <c r="C10" s="13"/>
      <c r="D10" s="36"/>
      <c r="E10" s="85"/>
      <c r="H10" s="26"/>
      <c r="I10" s="26"/>
      <c r="J10" s="26"/>
      <c r="L10" s="56"/>
    </row>
    <row r="11" spans="1:12" ht="38.25" customHeight="1">
      <c r="A11" s="114"/>
      <c r="B11" s="81" t="s">
        <v>69</v>
      </c>
      <c r="C11" s="13" t="s">
        <v>8</v>
      </c>
      <c r="D11" s="18">
        <v>3704</v>
      </c>
      <c r="E11" s="18">
        <v>4145</v>
      </c>
      <c r="H11" s="32"/>
      <c r="I11" s="32"/>
      <c r="J11" s="26"/>
      <c r="L11" s="56"/>
    </row>
    <row r="12" spans="1:12" ht="38.25" customHeight="1">
      <c r="A12" s="114"/>
      <c r="B12" s="81" t="s">
        <v>70</v>
      </c>
      <c r="C12" s="13" t="s">
        <v>8</v>
      </c>
      <c r="D12" s="18">
        <v>3601</v>
      </c>
      <c r="E12" s="18">
        <v>3918</v>
      </c>
      <c r="H12" s="32"/>
      <c r="I12" s="32"/>
      <c r="J12" s="26"/>
      <c r="L12" s="56"/>
    </row>
    <row r="13" spans="1:12" ht="38.25" customHeight="1">
      <c r="A13" s="114"/>
      <c r="B13" s="81" t="s">
        <v>71</v>
      </c>
      <c r="C13" s="13" t="s">
        <v>8</v>
      </c>
      <c r="D13" s="18">
        <v>3501</v>
      </c>
      <c r="E13" s="18">
        <v>3704</v>
      </c>
      <c r="H13" s="32"/>
      <c r="I13" s="32"/>
      <c r="J13" s="26"/>
      <c r="L13" s="56"/>
    </row>
    <row r="14" spans="1:12" ht="38.25" customHeight="1">
      <c r="A14" s="114"/>
      <c r="B14" s="81" t="s">
        <v>72</v>
      </c>
      <c r="C14" s="13" t="s">
        <v>8</v>
      </c>
      <c r="D14" s="18">
        <v>3404</v>
      </c>
      <c r="E14" s="18">
        <v>3601</v>
      </c>
      <c r="H14" s="32"/>
      <c r="I14" s="32"/>
      <c r="J14" s="26"/>
      <c r="L14" s="56"/>
    </row>
    <row r="15" spans="1:12" ht="38.25" customHeight="1">
      <c r="A15" s="114"/>
      <c r="B15" s="81" t="s">
        <v>73</v>
      </c>
      <c r="C15" s="13" t="s">
        <v>8</v>
      </c>
      <c r="D15" s="18">
        <v>3309</v>
      </c>
      <c r="E15" s="18">
        <v>3501</v>
      </c>
      <c r="H15" s="32"/>
      <c r="I15" s="32"/>
      <c r="J15" s="26"/>
      <c r="L15" s="56"/>
    </row>
    <row r="16" spans="1:12" ht="38.25" customHeight="1">
      <c r="A16" s="114"/>
      <c r="B16" s="81" t="s">
        <v>74</v>
      </c>
      <c r="C16" s="13" t="s">
        <v>8</v>
      </c>
      <c r="D16" s="18">
        <v>3217</v>
      </c>
      <c r="E16" s="18">
        <v>3601</v>
      </c>
      <c r="H16" s="32"/>
      <c r="I16" s="32"/>
      <c r="J16" s="26"/>
      <c r="L16" s="56"/>
    </row>
    <row r="17" spans="1:12" ht="38.25" customHeight="1">
      <c r="A17" s="114"/>
      <c r="B17" s="81" t="s">
        <v>75</v>
      </c>
      <c r="C17" s="13" t="s">
        <v>8</v>
      </c>
      <c r="D17" s="18">
        <v>2957</v>
      </c>
      <c r="E17" s="18">
        <v>3404</v>
      </c>
      <c r="H17" s="32"/>
      <c r="I17" s="32"/>
      <c r="J17" s="26"/>
      <c r="L17" s="56"/>
    </row>
    <row r="18" spans="1:12" ht="38.25" customHeight="1">
      <c r="A18" s="114"/>
      <c r="B18" s="81" t="s">
        <v>76</v>
      </c>
      <c r="C18" s="13" t="s">
        <v>8</v>
      </c>
      <c r="D18" s="18">
        <v>2835</v>
      </c>
      <c r="E18" s="18">
        <v>3264</v>
      </c>
      <c r="H18" s="32"/>
      <c r="I18" s="32"/>
      <c r="J18" s="26"/>
      <c r="L18" s="56"/>
    </row>
    <row r="19" spans="1:12" ht="38.25" customHeight="1">
      <c r="A19" s="114"/>
      <c r="B19" s="81" t="s">
        <v>77</v>
      </c>
      <c r="C19" s="13" t="s">
        <v>8</v>
      </c>
      <c r="D19" s="18">
        <v>2754</v>
      </c>
      <c r="E19" s="18">
        <v>3217</v>
      </c>
      <c r="H19" s="32"/>
      <c r="I19" s="32"/>
      <c r="J19" s="26"/>
      <c r="L19" s="56"/>
    </row>
    <row r="20" spans="1:12" ht="38.25" customHeight="1">
      <c r="A20" s="115"/>
      <c r="B20" s="81" t="s">
        <v>78</v>
      </c>
      <c r="C20" s="13" t="s">
        <v>8</v>
      </c>
      <c r="D20" s="18">
        <v>2421</v>
      </c>
      <c r="E20" s="18">
        <v>2876</v>
      </c>
      <c r="H20" s="32"/>
      <c r="I20" s="32"/>
      <c r="J20" s="26"/>
      <c r="L20" s="56"/>
    </row>
    <row r="21" spans="1:12" ht="28.5">
      <c r="A21" s="11" t="s">
        <v>9</v>
      </c>
      <c r="B21" s="40" t="s">
        <v>103</v>
      </c>
      <c r="C21" s="39" t="s">
        <v>8</v>
      </c>
      <c r="D21" s="18">
        <v>3217</v>
      </c>
      <c r="E21" s="18">
        <v>3601</v>
      </c>
      <c r="H21" s="32"/>
      <c r="I21" s="32"/>
      <c r="J21" s="76"/>
      <c r="K21" s="80"/>
      <c r="L21" s="56"/>
    </row>
    <row r="22" spans="1:12" ht="15.75">
      <c r="A22" s="11" t="s">
        <v>11</v>
      </c>
      <c r="B22" s="12" t="s">
        <v>41</v>
      </c>
      <c r="C22" s="39" t="s">
        <v>8</v>
      </c>
      <c r="D22" s="18">
        <v>3128</v>
      </c>
      <c r="E22" s="18">
        <v>3501</v>
      </c>
      <c r="H22" s="32"/>
      <c r="I22" s="32"/>
      <c r="J22" s="76"/>
      <c r="K22" s="80"/>
      <c r="L22" s="56"/>
    </row>
    <row r="23" spans="1:12" ht="25.5">
      <c r="A23" s="11" t="s">
        <v>12</v>
      </c>
      <c r="B23" s="40" t="s">
        <v>104</v>
      </c>
      <c r="C23" s="39" t="s">
        <v>8</v>
      </c>
      <c r="D23" s="18">
        <v>2957</v>
      </c>
      <c r="E23" s="18">
        <v>3404</v>
      </c>
      <c r="H23" s="32"/>
      <c r="I23" s="32"/>
      <c r="J23" s="76"/>
      <c r="K23" s="80"/>
      <c r="L23" s="56"/>
    </row>
    <row r="24" spans="1:12" ht="38.25">
      <c r="A24" s="11" t="s">
        <v>13</v>
      </c>
      <c r="B24" s="40" t="s">
        <v>105</v>
      </c>
      <c r="C24" s="39" t="s">
        <v>8</v>
      </c>
      <c r="D24" s="18">
        <v>2957</v>
      </c>
      <c r="E24" s="18">
        <v>3404</v>
      </c>
      <c r="H24" s="32"/>
      <c r="I24" s="32"/>
      <c r="J24" s="76"/>
      <c r="K24" s="80"/>
      <c r="L24" s="56"/>
    </row>
    <row r="25" spans="1:12" ht="51">
      <c r="A25" s="11" t="s">
        <v>15</v>
      </c>
      <c r="B25" s="40" t="s">
        <v>106</v>
      </c>
      <c r="C25" s="39" t="s">
        <v>8</v>
      </c>
      <c r="D25" s="18">
        <v>2754</v>
      </c>
      <c r="E25" s="18">
        <v>3217</v>
      </c>
      <c r="H25" s="32"/>
      <c r="I25" s="32"/>
      <c r="J25" s="76"/>
      <c r="K25" s="80"/>
      <c r="L25" s="56"/>
    </row>
    <row r="26" spans="1:12" ht="25.5">
      <c r="A26" s="11" t="s">
        <v>42</v>
      </c>
      <c r="B26" s="41" t="s">
        <v>57</v>
      </c>
      <c r="C26" s="39" t="s">
        <v>8</v>
      </c>
      <c r="D26" s="18">
        <v>2527</v>
      </c>
      <c r="E26" s="18">
        <v>2876</v>
      </c>
      <c r="H26" s="32"/>
      <c r="I26" s="32"/>
      <c r="J26" s="76"/>
      <c r="K26" s="80"/>
      <c r="L26" s="56"/>
    </row>
    <row r="27" spans="1:12" ht="27.75" customHeight="1">
      <c r="A27" s="11" t="s">
        <v>43</v>
      </c>
      <c r="B27" s="41" t="s">
        <v>46</v>
      </c>
      <c r="C27" s="39" t="s">
        <v>8</v>
      </c>
      <c r="D27" s="18">
        <v>2345</v>
      </c>
      <c r="E27" s="18">
        <v>2450</v>
      </c>
      <c r="H27" s="32"/>
      <c r="I27" s="32"/>
      <c r="J27" s="76"/>
      <c r="K27" s="80"/>
      <c r="L27" s="56"/>
    </row>
    <row r="28" spans="1:11" ht="12.75">
      <c r="A28" s="42"/>
      <c r="B28" s="14"/>
      <c r="C28" s="42"/>
      <c r="J28" s="76"/>
      <c r="K28" s="80"/>
    </row>
    <row r="29" spans="1:245" ht="12.75">
      <c r="A29" s="14" t="s">
        <v>47</v>
      </c>
      <c r="B29" s="5"/>
      <c r="C29" s="42"/>
      <c r="D29" s="5"/>
      <c r="E29" s="5"/>
      <c r="F29" s="5"/>
      <c r="G29" s="5"/>
      <c r="H29" s="5"/>
      <c r="I29" s="5"/>
      <c r="J29" s="76"/>
      <c r="K29" s="80"/>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row>
    <row r="30" spans="1:245" ht="20.25" customHeight="1">
      <c r="A30" s="14" t="s">
        <v>66</v>
      </c>
      <c r="B30" s="5"/>
      <c r="C30" s="42"/>
      <c r="D30" s="5"/>
      <c r="E30" s="5"/>
      <c r="F30" s="5"/>
      <c r="G30" s="5"/>
      <c r="H30" s="5"/>
      <c r="I30" s="5"/>
      <c r="J30" s="76"/>
      <c r="K30" s="80"/>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row>
    <row r="31" spans="1:245" ht="18.75" customHeight="1">
      <c r="A31" s="14" t="s">
        <v>65</v>
      </c>
      <c r="B31" s="5"/>
      <c r="C31" s="42"/>
      <c r="D31" s="5"/>
      <c r="E31" s="5"/>
      <c r="F31" s="5"/>
      <c r="G31" s="5"/>
      <c r="H31" s="5"/>
      <c r="I31" s="5"/>
      <c r="J31" s="76"/>
      <c r="K31" s="80"/>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row>
    <row r="32" spans="1:11" ht="53.25" customHeight="1">
      <c r="A32" s="42"/>
      <c r="B32" s="14"/>
      <c r="C32" s="42"/>
      <c r="J32" s="76"/>
      <c r="K32" s="80"/>
    </row>
    <row r="33" spans="2:11" ht="23.25" customHeight="1">
      <c r="B33" s="28" t="s">
        <v>53</v>
      </c>
      <c r="J33" s="76"/>
      <c r="K33" s="80"/>
    </row>
    <row r="34" spans="1:11" ht="32.25" customHeight="1">
      <c r="A34" s="90" t="s">
        <v>1</v>
      </c>
      <c r="B34" s="93" t="s">
        <v>23</v>
      </c>
      <c r="C34" s="93" t="s">
        <v>112</v>
      </c>
      <c r="D34" s="105" t="s">
        <v>38</v>
      </c>
      <c r="E34" s="106"/>
      <c r="F34" s="106"/>
      <c r="G34" s="106"/>
      <c r="H34" s="106"/>
      <c r="I34" s="107"/>
      <c r="K34" s="80"/>
    </row>
    <row r="35" spans="1:11" ht="32.25" customHeight="1">
      <c r="A35" s="94"/>
      <c r="B35" s="94"/>
      <c r="C35" s="94"/>
      <c r="D35" s="105" t="s">
        <v>80</v>
      </c>
      <c r="E35" s="106"/>
      <c r="F35" s="106"/>
      <c r="G35" s="106"/>
      <c r="H35" s="106"/>
      <c r="I35" s="107"/>
      <c r="K35" s="80"/>
    </row>
    <row r="36" spans="1:9" ht="23.25" customHeight="1">
      <c r="A36" s="62"/>
      <c r="B36" s="63"/>
      <c r="C36" s="95"/>
      <c r="D36" s="79">
        <v>0</v>
      </c>
      <c r="E36" s="79">
        <v>1</v>
      </c>
      <c r="F36" s="79">
        <v>2</v>
      </c>
      <c r="G36" s="79">
        <v>3</v>
      </c>
      <c r="H36" s="79">
        <v>4</v>
      </c>
      <c r="I36" s="79">
        <v>5</v>
      </c>
    </row>
    <row r="37" spans="1:12" ht="28.5" customHeight="1">
      <c r="A37" s="11" t="s">
        <v>6</v>
      </c>
      <c r="B37" s="21" t="s">
        <v>26</v>
      </c>
      <c r="C37" s="16" t="s">
        <v>8</v>
      </c>
      <c r="D37" s="18">
        <v>1855</v>
      </c>
      <c r="E37" s="18">
        <f aca="true" t="shared" si="0" ref="E37:E51">D37*1.075</f>
        <v>1994.125</v>
      </c>
      <c r="F37" s="19">
        <f aca="true" t="shared" si="1" ref="F37:G51">E37*1.05</f>
        <v>2093.83125</v>
      </c>
      <c r="G37" s="18">
        <f t="shared" si="1"/>
        <v>2198.5228125000003</v>
      </c>
      <c r="H37" s="19">
        <f aca="true" t="shared" si="2" ref="H37:I51">G37*1.025</f>
        <v>2253.4858828125</v>
      </c>
      <c r="I37" s="19">
        <f t="shared" si="2"/>
        <v>2309.8230298828125</v>
      </c>
      <c r="L37" s="32"/>
    </row>
    <row r="38" spans="1:12" ht="24.75" customHeight="1">
      <c r="A38" s="11"/>
      <c r="B38" s="21" t="s">
        <v>24</v>
      </c>
      <c r="C38" s="16" t="s">
        <v>8</v>
      </c>
      <c r="D38" s="18">
        <v>1350</v>
      </c>
      <c r="E38" s="18">
        <f t="shared" si="0"/>
        <v>1451.25</v>
      </c>
      <c r="F38" s="19">
        <f t="shared" si="1"/>
        <v>1523.8125</v>
      </c>
      <c r="G38" s="18">
        <f t="shared" si="1"/>
        <v>1600.003125</v>
      </c>
      <c r="H38" s="19">
        <f t="shared" si="2"/>
        <v>1640.0032031249998</v>
      </c>
      <c r="I38" s="19">
        <f t="shared" si="2"/>
        <v>1681.0032832031247</v>
      </c>
      <c r="L38" s="32"/>
    </row>
    <row r="39" spans="1:12" ht="26.25" customHeight="1">
      <c r="A39" s="11"/>
      <c r="B39" s="21" t="s">
        <v>25</v>
      </c>
      <c r="C39" s="16" t="s">
        <v>8</v>
      </c>
      <c r="D39" s="18">
        <v>1300</v>
      </c>
      <c r="E39" s="18">
        <f t="shared" si="0"/>
        <v>1397.5</v>
      </c>
      <c r="F39" s="19">
        <f t="shared" si="1"/>
        <v>1467.375</v>
      </c>
      <c r="G39" s="18">
        <f t="shared" si="1"/>
        <v>1540.74375</v>
      </c>
      <c r="H39" s="19">
        <f t="shared" si="2"/>
        <v>1579.26234375</v>
      </c>
      <c r="I39" s="19">
        <f t="shared" si="2"/>
        <v>1618.7439023437498</v>
      </c>
      <c r="L39" s="32"/>
    </row>
    <row r="40" spans="1:245" ht="42.75" customHeight="1">
      <c r="A40" s="11" t="s">
        <v>9</v>
      </c>
      <c r="B40" s="45" t="s">
        <v>28</v>
      </c>
      <c r="C40" s="16" t="s">
        <v>8</v>
      </c>
      <c r="D40" s="18">
        <v>1687</v>
      </c>
      <c r="E40" s="18">
        <f t="shared" si="0"/>
        <v>1813.5249999999999</v>
      </c>
      <c r="F40" s="19">
        <f t="shared" si="1"/>
        <v>1904.2012499999998</v>
      </c>
      <c r="G40" s="18">
        <f t="shared" si="1"/>
        <v>1999.4113125</v>
      </c>
      <c r="H40" s="19">
        <f t="shared" si="2"/>
        <v>2049.3965953125</v>
      </c>
      <c r="I40" s="19">
        <f t="shared" si="2"/>
        <v>2100.6315101953123</v>
      </c>
      <c r="L40" s="32"/>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row>
    <row r="41" spans="1:12" ht="21" customHeight="1">
      <c r="A41" s="11"/>
      <c r="B41" s="21" t="s">
        <v>24</v>
      </c>
      <c r="C41" s="16" t="s">
        <v>8</v>
      </c>
      <c r="D41" s="18">
        <v>1310</v>
      </c>
      <c r="E41" s="18">
        <f t="shared" si="0"/>
        <v>1408.25</v>
      </c>
      <c r="F41" s="19">
        <f t="shared" si="1"/>
        <v>1478.6625000000001</v>
      </c>
      <c r="G41" s="18">
        <f t="shared" si="1"/>
        <v>1552.5956250000002</v>
      </c>
      <c r="H41" s="19">
        <f t="shared" si="2"/>
        <v>1591.410515625</v>
      </c>
      <c r="I41" s="19">
        <f t="shared" si="2"/>
        <v>1631.1957785156249</v>
      </c>
      <c r="L41" s="32"/>
    </row>
    <row r="42" spans="1:12" ht="24" customHeight="1">
      <c r="A42" s="11"/>
      <c r="B42" s="21" t="s">
        <v>25</v>
      </c>
      <c r="C42" s="16" t="s">
        <v>8</v>
      </c>
      <c r="D42" s="18">
        <v>1300</v>
      </c>
      <c r="E42" s="18">
        <f t="shared" si="0"/>
        <v>1397.5</v>
      </c>
      <c r="F42" s="19">
        <f t="shared" si="1"/>
        <v>1467.375</v>
      </c>
      <c r="G42" s="18">
        <f t="shared" si="1"/>
        <v>1540.74375</v>
      </c>
      <c r="H42" s="19">
        <f t="shared" si="2"/>
        <v>1579.26234375</v>
      </c>
      <c r="I42" s="19">
        <f t="shared" si="2"/>
        <v>1618.7439023437498</v>
      </c>
      <c r="L42" s="32"/>
    </row>
    <row r="43" spans="1:12" ht="21" customHeight="1">
      <c r="A43" s="11"/>
      <c r="B43" s="21" t="s">
        <v>27</v>
      </c>
      <c r="C43" s="16" t="s">
        <v>8</v>
      </c>
      <c r="D43" s="18">
        <v>1290</v>
      </c>
      <c r="E43" s="18">
        <f t="shared" si="0"/>
        <v>1386.75</v>
      </c>
      <c r="F43" s="19">
        <f t="shared" si="1"/>
        <v>1456.0875</v>
      </c>
      <c r="G43" s="18">
        <f t="shared" si="1"/>
        <v>1528.8918750000003</v>
      </c>
      <c r="H43" s="19">
        <f t="shared" si="2"/>
        <v>1567.1141718750002</v>
      </c>
      <c r="I43" s="19">
        <f t="shared" si="2"/>
        <v>1606.292026171875</v>
      </c>
      <c r="L43" s="32"/>
    </row>
    <row r="44" spans="1:12" ht="43.5" customHeight="1">
      <c r="A44" s="11" t="s">
        <v>11</v>
      </c>
      <c r="B44" s="45" t="s">
        <v>29</v>
      </c>
      <c r="C44" s="16" t="s">
        <v>17</v>
      </c>
      <c r="D44" s="18">
        <v>1310</v>
      </c>
      <c r="E44" s="18">
        <f t="shared" si="0"/>
        <v>1408.25</v>
      </c>
      <c r="F44" s="19">
        <f t="shared" si="1"/>
        <v>1478.6625000000001</v>
      </c>
      <c r="G44" s="18">
        <f t="shared" si="1"/>
        <v>1552.5956250000002</v>
      </c>
      <c r="H44" s="19">
        <f t="shared" si="2"/>
        <v>1591.410515625</v>
      </c>
      <c r="I44" s="19">
        <f t="shared" si="2"/>
        <v>1631.1957785156249</v>
      </c>
      <c r="L44" s="32"/>
    </row>
    <row r="45" spans="1:12" ht="16.5" customHeight="1">
      <c r="A45" s="11"/>
      <c r="B45" s="21" t="s">
        <v>24</v>
      </c>
      <c r="C45" s="16" t="s">
        <v>17</v>
      </c>
      <c r="D45" s="18">
        <v>1300</v>
      </c>
      <c r="E45" s="18">
        <f t="shared" si="0"/>
        <v>1397.5</v>
      </c>
      <c r="F45" s="19">
        <f t="shared" si="1"/>
        <v>1467.375</v>
      </c>
      <c r="G45" s="18">
        <f t="shared" si="1"/>
        <v>1540.74375</v>
      </c>
      <c r="H45" s="19">
        <f t="shared" si="2"/>
        <v>1579.26234375</v>
      </c>
      <c r="I45" s="19">
        <f t="shared" si="2"/>
        <v>1618.7439023437498</v>
      </c>
      <c r="L45" s="32"/>
    </row>
    <row r="46" spans="1:12" ht="18.75" customHeight="1">
      <c r="A46" s="11"/>
      <c r="B46" s="21" t="s">
        <v>25</v>
      </c>
      <c r="C46" s="16" t="s">
        <v>17</v>
      </c>
      <c r="D46" s="18">
        <v>1290</v>
      </c>
      <c r="E46" s="18">
        <f t="shared" si="0"/>
        <v>1386.75</v>
      </c>
      <c r="F46" s="19">
        <f t="shared" si="1"/>
        <v>1456.0875</v>
      </c>
      <c r="G46" s="18">
        <f t="shared" si="1"/>
        <v>1528.8918750000003</v>
      </c>
      <c r="H46" s="19">
        <f t="shared" si="2"/>
        <v>1567.1141718750002</v>
      </c>
      <c r="I46" s="19">
        <f t="shared" si="2"/>
        <v>1606.292026171875</v>
      </c>
      <c r="L46" s="32"/>
    </row>
    <row r="47" spans="1:12" ht="17.25" customHeight="1">
      <c r="A47" s="11"/>
      <c r="B47" s="21" t="s">
        <v>27</v>
      </c>
      <c r="C47" s="16" t="s">
        <v>17</v>
      </c>
      <c r="D47" s="18">
        <v>1280</v>
      </c>
      <c r="E47" s="18">
        <f t="shared" si="0"/>
        <v>1376</v>
      </c>
      <c r="F47" s="19">
        <f t="shared" si="1"/>
        <v>1444.8</v>
      </c>
      <c r="G47" s="18">
        <f t="shared" si="1"/>
        <v>1517.04</v>
      </c>
      <c r="H47" s="19">
        <f t="shared" si="2"/>
        <v>1554.966</v>
      </c>
      <c r="I47" s="19">
        <f t="shared" si="2"/>
        <v>1593.8401499999998</v>
      </c>
      <c r="L47" s="32"/>
    </row>
    <row r="48" spans="1:12" ht="24" customHeight="1">
      <c r="A48" s="11" t="s">
        <v>12</v>
      </c>
      <c r="B48" s="45" t="s">
        <v>30</v>
      </c>
      <c r="C48" s="16" t="s">
        <v>18</v>
      </c>
      <c r="D48" s="18">
        <v>1290</v>
      </c>
      <c r="E48" s="18">
        <f t="shared" si="0"/>
        <v>1386.75</v>
      </c>
      <c r="F48" s="19">
        <f t="shared" si="1"/>
        <v>1456.0875</v>
      </c>
      <c r="G48" s="18">
        <f t="shared" si="1"/>
        <v>1528.8918750000003</v>
      </c>
      <c r="H48" s="19">
        <f t="shared" si="2"/>
        <v>1567.1141718750002</v>
      </c>
      <c r="I48" s="19">
        <f t="shared" si="2"/>
        <v>1606.292026171875</v>
      </c>
      <c r="L48" s="32"/>
    </row>
    <row r="49" spans="1:12" ht="21" customHeight="1">
      <c r="A49" s="11"/>
      <c r="B49" s="21" t="s">
        <v>24</v>
      </c>
      <c r="C49" s="16" t="s">
        <v>18</v>
      </c>
      <c r="D49" s="18">
        <v>1280</v>
      </c>
      <c r="E49" s="18">
        <f t="shared" si="0"/>
        <v>1376</v>
      </c>
      <c r="F49" s="19">
        <f t="shared" si="1"/>
        <v>1444.8</v>
      </c>
      <c r="G49" s="18">
        <f t="shared" si="1"/>
        <v>1517.04</v>
      </c>
      <c r="H49" s="19">
        <f t="shared" si="2"/>
        <v>1554.966</v>
      </c>
      <c r="I49" s="19">
        <f t="shared" si="2"/>
        <v>1593.8401499999998</v>
      </c>
      <c r="L49" s="32"/>
    </row>
    <row r="50" spans="1:12" ht="24" customHeight="1">
      <c r="A50" s="11"/>
      <c r="B50" s="21" t="s">
        <v>25</v>
      </c>
      <c r="C50" s="16" t="s">
        <v>18</v>
      </c>
      <c r="D50" s="18">
        <v>1270</v>
      </c>
      <c r="E50" s="18">
        <f t="shared" si="0"/>
        <v>1365.25</v>
      </c>
      <c r="F50" s="19">
        <f t="shared" si="1"/>
        <v>1433.5125</v>
      </c>
      <c r="G50" s="18">
        <f t="shared" si="1"/>
        <v>1505.1881250000001</v>
      </c>
      <c r="H50" s="19">
        <f t="shared" si="2"/>
        <v>1542.817828125</v>
      </c>
      <c r="I50" s="19">
        <f t="shared" si="2"/>
        <v>1581.388273828125</v>
      </c>
      <c r="L50" s="32"/>
    </row>
    <row r="51" spans="1:12" ht="24" customHeight="1">
      <c r="A51" s="11"/>
      <c r="B51" s="21" t="s">
        <v>27</v>
      </c>
      <c r="C51" s="16" t="s">
        <v>18</v>
      </c>
      <c r="D51" s="18">
        <v>1260</v>
      </c>
      <c r="E51" s="18">
        <f t="shared" si="0"/>
        <v>1354.5</v>
      </c>
      <c r="F51" s="19">
        <f t="shared" si="1"/>
        <v>1422.2250000000001</v>
      </c>
      <c r="G51" s="18">
        <f t="shared" si="1"/>
        <v>1493.3362500000003</v>
      </c>
      <c r="H51" s="19">
        <f t="shared" si="2"/>
        <v>1530.6696562500001</v>
      </c>
      <c r="I51" s="19">
        <f t="shared" si="2"/>
        <v>1568.93639765625</v>
      </c>
      <c r="L51" s="32"/>
    </row>
    <row r="52" spans="1:9" ht="15.75" customHeight="1">
      <c r="A52" s="112" t="s">
        <v>87</v>
      </c>
      <c r="B52" s="112"/>
      <c r="C52" s="112"/>
      <c r="D52" s="112"/>
      <c r="E52" s="112"/>
      <c r="F52" s="112"/>
      <c r="G52" s="112"/>
      <c r="H52" s="112"/>
      <c r="I52" s="112"/>
    </row>
    <row r="53" spans="1:11" ht="33.75" customHeight="1">
      <c r="A53" s="111" t="s">
        <v>118</v>
      </c>
      <c r="B53" s="111"/>
      <c r="C53" s="111"/>
      <c r="D53" s="111"/>
      <c r="E53" s="111"/>
      <c r="F53" s="111"/>
      <c r="G53" s="111"/>
      <c r="H53" s="111"/>
      <c r="I53" s="111"/>
      <c r="J53" s="111"/>
      <c r="K53" s="111"/>
    </row>
    <row r="54" spans="1:245" ht="12.75">
      <c r="A54" s="4" t="s">
        <v>81</v>
      </c>
      <c r="IH54" s="26"/>
      <c r="II54" s="26"/>
      <c r="IJ54" s="26"/>
      <c r="IK54" s="26"/>
    </row>
    <row r="55" spans="1:245" ht="12.75">
      <c r="A55" s="4" t="s">
        <v>116</v>
      </c>
      <c r="IH55" s="26"/>
      <c r="II55" s="26"/>
      <c r="IJ55" s="26"/>
      <c r="IK55" s="26"/>
    </row>
    <row r="56" spans="1:6" ht="15" customHeight="1">
      <c r="A56" s="75"/>
      <c r="B56" s="75"/>
      <c r="C56" s="75"/>
      <c r="D56" s="75"/>
      <c r="E56" s="75"/>
      <c r="F56" s="75"/>
    </row>
    <row r="57" spans="1:10" ht="28.5" customHeight="1">
      <c r="A57" s="109" t="s">
        <v>64</v>
      </c>
      <c r="B57" s="109"/>
      <c r="C57" s="109"/>
      <c r="D57" s="109"/>
      <c r="E57" s="109"/>
      <c r="F57" s="109"/>
      <c r="G57" s="109"/>
      <c r="H57" s="109"/>
      <c r="I57" s="109"/>
      <c r="J57" s="109"/>
    </row>
  </sheetData>
  <sheetProtection/>
  <mergeCells count="13">
    <mergeCell ref="B34:B35"/>
    <mergeCell ref="C34:C36"/>
    <mergeCell ref="A10:A20"/>
    <mergeCell ref="A53:K53"/>
    <mergeCell ref="D7:E7"/>
    <mergeCell ref="A57:J57"/>
    <mergeCell ref="A52:I52"/>
    <mergeCell ref="A34:A35"/>
    <mergeCell ref="D34:I34"/>
    <mergeCell ref="D35:I35"/>
    <mergeCell ref="A7:A9"/>
    <mergeCell ref="B7:B9"/>
    <mergeCell ref="C7:C9"/>
  </mergeCells>
  <printOptions/>
  <pageMargins left="0.46" right="0.2" top="0.48" bottom="0.38" header="0.3" footer="0.21"/>
  <pageSetup firstPageNumber="23" useFirstPageNumber="1" horizontalDpi="600" verticalDpi="6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alina.stefan</dc:creator>
  <cp:keywords/>
  <dc:description/>
  <cp:lastModifiedBy>oana</cp:lastModifiedBy>
  <cp:lastPrinted>2016-04-08T18:28:47Z</cp:lastPrinted>
  <dcterms:created xsi:type="dcterms:W3CDTF">2010-07-29T10:01:39Z</dcterms:created>
  <dcterms:modified xsi:type="dcterms:W3CDTF">2016-04-11T08:50:06Z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